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60" windowWidth="9150" windowHeight="7800" tabRatio="852" activeTab="4"/>
  </bookViews>
  <sheets>
    <sheet name="チェックシート（入力用）" sheetId="1" r:id="rId1"/>
    <sheet name="集計" sheetId="2" r:id="rId2"/>
    <sheet name="研修時　印刷用" sheetId="3" r:id="rId3"/>
    <sheet name="【例】チェックシート（入力用）" sheetId="4" r:id="rId4"/>
    <sheet name="【例】集計" sheetId="5" r:id="rId5"/>
    <sheet name="【例】研修時　印刷用" sheetId="6" r:id="rId6"/>
  </sheets>
  <definedNames>
    <definedName name="_xlnm.Print_Area" localSheetId="3">'【例】チェックシート（入力用）'!$A$1:$AE$109</definedName>
    <definedName name="_xlnm.Print_Area" localSheetId="5">'【例】研修時　印刷用'!$A$1:$AQ$55</definedName>
    <definedName name="_xlnm.Print_Area" localSheetId="0">'チェックシート（入力用）'!$A$1:$AA$120</definedName>
    <definedName name="_xlnm.Print_Area" localSheetId="2">'研修時　印刷用'!$A$1:$AQ$55</definedName>
  </definedNames>
  <calcPr calcId="145621"/>
</workbook>
</file>

<file path=xl/calcChain.xml><?xml version="1.0" encoding="utf-8"?>
<calcChain xmlns="http://schemas.openxmlformats.org/spreadsheetml/2006/main">
  <c r="C115" i="1" l="1"/>
  <c r="G116" i="1"/>
  <c r="G115" i="1"/>
  <c r="AA118" i="1" l="1"/>
  <c r="P118" i="1"/>
  <c r="O117" i="1"/>
  <c r="N117" i="1"/>
  <c r="M119" i="1"/>
  <c r="G120" i="1"/>
  <c r="V117" i="1" l="1"/>
  <c r="T118" i="1"/>
  <c r="P117" i="1" l="1"/>
  <c r="P116" i="1"/>
  <c r="L36" i="2"/>
  <c r="AA117" i="1"/>
  <c r="L35" i="2" s="1"/>
  <c r="AA116" i="1"/>
  <c r="L34" i="2" s="1"/>
  <c r="AA115" i="1"/>
  <c r="L33" i="2" s="1"/>
  <c r="I35" i="5" l="1"/>
  <c r="I34" i="5"/>
  <c r="L32" i="5"/>
  <c r="B32" i="5"/>
  <c r="L31" i="5"/>
  <c r="B31" i="5"/>
  <c r="I28" i="5"/>
  <c r="I27" i="5"/>
  <c r="L26" i="5"/>
  <c r="L25" i="5"/>
  <c r="B23" i="5"/>
  <c r="I22" i="5"/>
  <c r="B22" i="5"/>
  <c r="I21" i="5"/>
  <c r="L20" i="5"/>
  <c r="L19" i="5"/>
  <c r="B17" i="5"/>
  <c r="I16" i="5"/>
  <c r="E16" i="5"/>
  <c r="B16" i="5"/>
  <c r="I15" i="5"/>
  <c r="E15" i="5"/>
  <c r="L14" i="5"/>
  <c r="L13" i="5"/>
  <c r="I10" i="5"/>
  <c r="E10" i="5"/>
  <c r="I9" i="5"/>
  <c r="E9" i="5"/>
  <c r="L8" i="5"/>
  <c r="B8" i="5"/>
  <c r="L7" i="5"/>
  <c r="B7" i="5"/>
  <c r="L5" i="5"/>
  <c r="L2" i="5"/>
  <c r="I2" i="5"/>
  <c r="E2" i="5"/>
  <c r="B2" i="5"/>
  <c r="L1" i="5"/>
  <c r="I1" i="5"/>
  <c r="E1" i="5"/>
  <c r="B1" i="5"/>
  <c r="G109" i="4"/>
  <c r="B38" i="5" s="1"/>
  <c r="F109" i="4"/>
  <c r="B29" i="5" s="1"/>
  <c r="D109" i="4"/>
  <c r="B14" i="5" s="1"/>
  <c r="P108" i="4"/>
  <c r="I7" i="5" s="1"/>
  <c r="M108" i="4"/>
  <c r="E7" i="5" s="1"/>
  <c r="G108" i="4"/>
  <c r="B37" i="5" s="1"/>
  <c r="F108" i="4"/>
  <c r="B28" i="5" s="1"/>
  <c r="D108" i="4"/>
  <c r="B13" i="5" s="1"/>
  <c r="X107" i="4"/>
  <c r="I32" i="5" s="1"/>
  <c r="P107" i="4"/>
  <c r="I6" i="5" s="1"/>
  <c r="M107" i="4"/>
  <c r="E6" i="5" s="1"/>
  <c r="G107" i="4"/>
  <c r="B36" i="5" s="1"/>
  <c r="F107" i="4"/>
  <c r="B27" i="5" s="1"/>
  <c r="D107" i="4"/>
  <c r="B12" i="5" s="1"/>
  <c r="AD106" i="4"/>
  <c r="L29" i="5" s="1"/>
  <c r="AC106" i="4"/>
  <c r="L23" i="5" s="1"/>
  <c r="AB106" i="4"/>
  <c r="L17" i="5" s="1"/>
  <c r="AA106" i="4"/>
  <c r="L11" i="5" s="1"/>
  <c r="Y106" i="4"/>
  <c r="I38" i="5" s="1"/>
  <c r="X106" i="4"/>
  <c r="I31" i="5" s="1"/>
  <c r="W106" i="4"/>
  <c r="I25" i="5" s="1"/>
  <c r="V106" i="4"/>
  <c r="I19" i="5" s="1"/>
  <c r="U106" i="4"/>
  <c r="I13" i="5" s="1"/>
  <c r="P106" i="4"/>
  <c r="I5" i="5" s="1"/>
  <c r="O106" i="4"/>
  <c r="E19" i="5" s="1"/>
  <c r="N106" i="4"/>
  <c r="E13" i="5" s="1"/>
  <c r="M106" i="4"/>
  <c r="E5" i="5" s="1"/>
  <c r="G106" i="4"/>
  <c r="B35" i="5" s="1"/>
  <c r="F106" i="4"/>
  <c r="B26" i="5" s="1"/>
  <c r="E106" i="4"/>
  <c r="B20" i="5" s="1"/>
  <c r="D106" i="4"/>
  <c r="B11" i="5" s="1"/>
  <c r="C106" i="4"/>
  <c r="B5" i="5" s="1"/>
  <c r="AE105" i="4"/>
  <c r="L34" i="5" s="1"/>
  <c r="AD105" i="4"/>
  <c r="L28" i="5" s="1"/>
  <c r="AC105" i="4"/>
  <c r="L22" i="5" s="1"/>
  <c r="AB105" i="4"/>
  <c r="L16" i="5" s="1"/>
  <c r="AA105" i="4"/>
  <c r="L10" i="5" s="1"/>
  <c r="Z105" i="4"/>
  <c r="L4" i="5" s="1"/>
  <c r="Y105" i="4"/>
  <c r="I37" i="5" s="1"/>
  <c r="X105" i="4"/>
  <c r="I30" i="5" s="1"/>
  <c r="W105" i="4"/>
  <c r="I24" i="5" s="1"/>
  <c r="V105" i="4"/>
  <c r="I18" i="5" s="1"/>
  <c r="U105" i="4"/>
  <c r="I12" i="5" s="1"/>
  <c r="P105" i="4"/>
  <c r="I4" i="5" s="1"/>
  <c r="O105" i="4"/>
  <c r="E18" i="5" s="1"/>
  <c r="N105" i="4"/>
  <c r="E12" i="5" s="1"/>
  <c r="M105" i="4"/>
  <c r="E4" i="5" s="1"/>
  <c r="G105" i="4"/>
  <c r="B34" i="5" s="1"/>
  <c r="F105" i="4"/>
  <c r="B25" i="5" s="1"/>
  <c r="E105" i="4"/>
  <c r="B19" i="5" s="1"/>
  <c r="D105" i="4"/>
  <c r="B10" i="5" s="1"/>
  <c r="C105" i="4"/>
  <c r="B4" i="5" s="1"/>
  <c r="AE104" i="4"/>
  <c r="L33" i="5" s="1"/>
  <c r="AD104" i="4"/>
  <c r="L27" i="5" s="1"/>
  <c r="AC104" i="4"/>
  <c r="L21" i="5" s="1"/>
  <c r="AB104" i="4"/>
  <c r="L15" i="5" s="1"/>
  <c r="AA104" i="4"/>
  <c r="L9" i="5" s="1"/>
  <c r="L12" i="5" s="1"/>
  <c r="Z104" i="4"/>
  <c r="L3" i="5" s="1"/>
  <c r="L6" i="5" s="1"/>
  <c r="Y104" i="4"/>
  <c r="I36" i="5" s="1"/>
  <c r="X104" i="4"/>
  <c r="I29" i="5" s="1"/>
  <c r="W104" i="4"/>
  <c r="I23" i="5" s="1"/>
  <c r="V104" i="4"/>
  <c r="I17" i="5" s="1"/>
  <c r="I20" i="5" s="1"/>
  <c r="U104" i="4"/>
  <c r="I11" i="5" s="1"/>
  <c r="P104" i="4"/>
  <c r="I3" i="5" s="1"/>
  <c r="O104" i="4"/>
  <c r="E17" i="5" s="1"/>
  <c r="E20" i="5" s="1"/>
  <c r="N104" i="4"/>
  <c r="E11" i="5" s="1"/>
  <c r="E14" i="5" s="1"/>
  <c r="M104" i="4"/>
  <c r="E3" i="5" s="1"/>
  <c r="G104" i="4"/>
  <c r="B33" i="5" s="1"/>
  <c r="F104" i="4"/>
  <c r="B24" i="5" s="1"/>
  <c r="E104" i="4"/>
  <c r="B18" i="5" s="1"/>
  <c r="B21" i="5" s="1"/>
  <c r="D104" i="4"/>
  <c r="B9" i="5" s="1"/>
  <c r="C104" i="4"/>
  <c r="B3" i="5" s="1"/>
  <c r="B6" i="5" s="1"/>
  <c r="I14" i="5" l="1"/>
  <c r="B30" i="5"/>
  <c r="I26" i="5"/>
  <c r="I33" i="5"/>
  <c r="I39" i="5"/>
  <c r="L30" i="5"/>
  <c r="I8" i="5"/>
  <c r="L18" i="5"/>
  <c r="B15" i="5"/>
  <c r="E8" i="5"/>
  <c r="L24" i="5"/>
  <c r="L35" i="5"/>
  <c r="C117" i="1" l="1"/>
  <c r="B33" i="2" l="1"/>
  <c r="Z117" i="1" l="1"/>
  <c r="Y117" i="1"/>
  <c r="X117" i="1"/>
  <c r="W117" i="1"/>
  <c r="U117" i="1"/>
  <c r="T117" i="1"/>
  <c r="S117" i="1"/>
  <c r="R117" i="1"/>
  <c r="Q117" i="1"/>
  <c r="Z116" i="1"/>
  <c r="Y116" i="1"/>
  <c r="X116" i="1"/>
  <c r="W116" i="1"/>
  <c r="V116" i="1"/>
  <c r="U116" i="1"/>
  <c r="T116" i="1"/>
  <c r="S116" i="1"/>
  <c r="R116" i="1"/>
  <c r="Z115" i="1"/>
  <c r="Y115" i="1"/>
  <c r="X115" i="1"/>
  <c r="W115" i="1"/>
  <c r="V115" i="1"/>
  <c r="U115" i="1"/>
  <c r="T115" i="1"/>
  <c r="S115" i="1"/>
  <c r="R115" i="1"/>
  <c r="Q115" i="1"/>
  <c r="M118" i="1"/>
  <c r="M117" i="1"/>
  <c r="O116" i="1"/>
  <c r="N116" i="1"/>
  <c r="O115" i="1"/>
  <c r="N115" i="1"/>
  <c r="M116" i="1"/>
  <c r="M115" i="1"/>
  <c r="G119" i="1"/>
  <c r="B37" i="2" s="1"/>
  <c r="G118" i="1"/>
  <c r="B36" i="2" s="1"/>
  <c r="G117" i="1"/>
  <c r="B35" i="2" s="1"/>
  <c r="B34" i="2"/>
  <c r="D118" i="1"/>
  <c r="D119" i="1"/>
  <c r="D117" i="1"/>
  <c r="D116" i="1"/>
  <c r="D115" i="1"/>
  <c r="B38" i="2"/>
  <c r="P115" i="1"/>
  <c r="I31" i="2" l="1"/>
  <c r="L32" i="2"/>
  <c r="L31" i="2"/>
  <c r="L26" i="2"/>
  <c r="L25" i="2"/>
  <c r="L20" i="2"/>
  <c r="L19" i="2"/>
  <c r="L14" i="2"/>
  <c r="L13" i="2"/>
  <c r="L8" i="2"/>
  <c r="L7" i="2"/>
  <c r="L2" i="2"/>
  <c r="L1" i="2"/>
  <c r="I34" i="2"/>
  <c r="I33" i="2"/>
  <c r="I27" i="2"/>
  <c r="I26" i="2"/>
  <c r="I21" i="2"/>
  <c r="I20" i="2"/>
  <c r="I15" i="2"/>
  <c r="I14" i="2"/>
  <c r="I9" i="2"/>
  <c r="I8" i="2"/>
  <c r="I2" i="2"/>
  <c r="I1" i="2"/>
  <c r="L29" i="2"/>
  <c r="L23" i="2"/>
  <c r="L17" i="2"/>
  <c r="L11" i="2"/>
  <c r="L5" i="2"/>
  <c r="L28" i="2"/>
  <c r="L22" i="2"/>
  <c r="L16" i="2"/>
  <c r="L10" i="2"/>
  <c r="L4" i="2"/>
  <c r="L27" i="2"/>
  <c r="L21" i="2"/>
  <c r="L15" i="2"/>
  <c r="L9" i="2"/>
  <c r="L3" i="2"/>
  <c r="I37" i="2"/>
  <c r="I30" i="2"/>
  <c r="I24" i="2"/>
  <c r="I18" i="2"/>
  <c r="I12" i="2"/>
  <c r="I5" i="2"/>
  <c r="I36" i="2"/>
  <c r="I29" i="2"/>
  <c r="I23" i="2"/>
  <c r="I17" i="2"/>
  <c r="Q116" i="1"/>
  <c r="I11" i="2" s="1"/>
  <c r="I4" i="2"/>
  <c r="I35" i="2"/>
  <c r="I28" i="2"/>
  <c r="I22" i="2"/>
  <c r="I16" i="2"/>
  <c r="I10" i="2"/>
  <c r="I3" i="2"/>
  <c r="E16" i="2"/>
  <c r="E10" i="2"/>
  <c r="E2" i="2"/>
  <c r="E15" i="2"/>
  <c r="E9" i="2"/>
  <c r="E1" i="2"/>
  <c r="E19" i="2"/>
  <c r="E18" i="2"/>
  <c r="E17" i="2"/>
  <c r="E13" i="2"/>
  <c r="E12" i="2"/>
  <c r="E11" i="2"/>
  <c r="E7" i="2"/>
  <c r="E6" i="2"/>
  <c r="E5" i="2"/>
  <c r="E4" i="2"/>
  <c r="E3" i="2"/>
  <c r="B31" i="2"/>
  <c r="B22" i="2"/>
  <c r="B16" i="2"/>
  <c r="B7" i="2"/>
  <c r="B1" i="2"/>
  <c r="B32" i="2"/>
  <c r="B23" i="2"/>
  <c r="B17" i="2"/>
  <c r="B8" i="2"/>
  <c r="B2" i="2"/>
  <c r="D120" i="1"/>
  <c r="B14" i="2" s="1"/>
  <c r="B13" i="2"/>
  <c r="B12" i="2"/>
  <c r="B11" i="2"/>
  <c r="B10" i="2"/>
  <c r="B9" i="2"/>
  <c r="C116" i="1"/>
  <c r="B4" i="2" s="1"/>
  <c r="B5" i="2"/>
  <c r="F115" i="1"/>
  <c r="F116" i="1"/>
  <c r="B25" i="2" s="1"/>
  <c r="F117" i="1"/>
  <c r="F118" i="1"/>
  <c r="F119" i="1"/>
  <c r="F120" i="1"/>
  <c r="B29" i="2" s="1"/>
  <c r="E117" i="1"/>
  <c r="B20" i="2" s="1"/>
  <c r="E116" i="1"/>
  <c r="B19" i="2" s="1"/>
  <c r="E115" i="1"/>
  <c r="B18" i="2" s="1"/>
  <c r="B21" i="2" l="1"/>
  <c r="E14" i="2"/>
  <c r="I32" i="2"/>
  <c r="L18" i="2"/>
  <c r="I13" i="2"/>
  <c r="I38" i="2"/>
  <c r="L24" i="2"/>
  <c r="I19" i="2"/>
  <c r="L30" i="2"/>
  <c r="L6" i="2"/>
  <c r="B15" i="2"/>
  <c r="E8" i="2"/>
  <c r="E20" i="2"/>
  <c r="I25" i="2"/>
  <c r="L12" i="2"/>
  <c r="L37" i="2"/>
  <c r="B28" i="2"/>
  <c r="B27" i="2"/>
  <c r="I6" i="2"/>
  <c r="B3" i="2"/>
  <c r="B6" i="2" s="1"/>
  <c r="B24" i="2"/>
  <c r="B26" i="2"/>
  <c r="I7" i="2" l="1"/>
  <c r="B30" i="2"/>
</calcChain>
</file>

<file path=xl/sharedStrings.xml><?xml version="1.0" encoding="utf-8"?>
<sst xmlns="http://schemas.openxmlformats.org/spreadsheetml/2006/main" count="322" uniqueCount="119">
  <si>
    <t>合計</t>
    <rPh sb="0" eb="2">
      <t>ゴウケイ</t>
    </rPh>
    <phoneticPr fontId="3"/>
  </si>
  <si>
    <t>ある</t>
    <phoneticPr fontId="3"/>
  </si>
  <si>
    <t>自分専用</t>
    <rPh sb="0" eb="2">
      <t>ジブン</t>
    </rPh>
    <rPh sb="2" eb="4">
      <t>センヨウ</t>
    </rPh>
    <phoneticPr fontId="3"/>
  </si>
  <si>
    <t>家族のもの</t>
    <rPh sb="0" eb="2">
      <t>カゾク</t>
    </rPh>
    <phoneticPr fontId="3"/>
  </si>
  <si>
    <t>使っていない</t>
    <rPh sb="0" eb="1">
      <t>ツカ</t>
    </rPh>
    <phoneticPr fontId="3"/>
  </si>
  <si>
    <t>携帯電話</t>
    <rPh sb="0" eb="2">
      <t>ケイタイ</t>
    </rPh>
    <rPh sb="2" eb="4">
      <t>デンワ</t>
    </rPh>
    <phoneticPr fontId="3"/>
  </si>
  <si>
    <t>スマートフォン</t>
    <phoneticPr fontId="3"/>
  </si>
  <si>
    <t>ゲーム機</t>
    <rPh sb="3" eb="4">
      <t>キ</t>
    </rPh>
    <phoneticPr fontId="3"/>
  </si>
  <si>
    <t>タブレット</t>
    <phoneticPr fontId="3"/>
  </si>
  <si>
    <t>パソコン</t>
    <phoneticPr fontId="3"/>
  </si>
  <si>
    <t>その他</t>
    <rPh sb="2" eb="3">
      <t>ホカ</t>
    </rPh>
    <phoneticPr fontId="3"/>
  </si>
  <si>
    <t>スマートフォンを使っていますか</t>
    <rPh sb="8" eb="9">
      <t>ツカ</t>
    </rPh>
    <phoneticPr fontId="3"/>
  </si>
  <si>
    <t>ゲーム機（通信できるもの）を使っていますか</t>
    <rPh sb="3" eb="4">
      <t>キ</t>
    </rPh>
    <rPh sb="5" eb="7">
      <t>ツウシン</t>
    </rPh>
    <rPh sb="14" eb="15">
      <t>ツカ</t>
    </rPh>
    <phoneticPr fontId="3"/>
  </si>
  <si>
    <t>スマートフォンを１日平均どれぐらい使っていますか</t>
    <rPh sb="9" eb="10">
      <t>ニチ</t>
    </rPh>
    <rPh sb="10" eb="12">
      <t>ヘイキン</t>
    </rPh>
    <rPh sb="17" eb="18">
      <t>ツカ</t>
    </rPh>
    <phoneticPr fontId="3"/>
  </si>
  <si>
    <t>ゲーム機を１日平均どれぐらい使っていますか</t>
    <rPh sb="3" eb="4">
      <t>キ</t>
    </rPh>
    <rPh sb="6" eb="7">
      <t>ニチ</t>
    </rPh>
    <rPh sb="7" eb="9">
      <t>ヘイキン</t>
    </rPh>
    <rPh sb="14" eb="15">
      <t>ツカ</t>
    </rPh>
    <phoneticPr fontId="3"/>
  </si>
  <si>
    <t>1-a</t>
    <phoneticPr fontId="3"/>
  </si>
  <si>
    <t>1-b</t>
    <phoneticPr fontId="3"/>
  </si>
  <si>
    <t>2-a</t>
    <phoneticPr fontId="3"/>
  </si>
  <si>
    <t>2-b</t>
    <phoneticPr fontId="3"/>
  </si>
  <si>
    <t>３０分以内</t>
    <rPh sb="2" eb="3">
      <t>フン</t>
    </rPh>
    <rPh sb="3" eb="5">
      <t>イナイ</t>
    </rPh>
    <phoneticPr fontId="3"/>
  </si>
  <si>
    <t>３０分～１時間</t>
    <rPh sb="2" eb="3">
      <t>フン</t>
    </rPh>
    <rPh sb="5" eb="7">
      <t>ジカン</t>
    </rPh>
    <phoneticPr fontId="3"/>
  </si>
  <si>
    <t>１時間～２時間</t>
    <rPh sb="1" eb="3">
      <t>ジカン</t>
    </rPh>
    <rPh sb="5" eb="7">
      <t>ジカン</t>
    </rPh>
    <phoneticPr fontId="3"/>
  </si>
  <si>
    <t>２時間～３時間</t>
    <rPh sb="1" eb="3">
      <t>ジカン</t>
    </rPh>
    <rPh sb="5" eb="7">
      <t>ジカン</t>
    </rPh>
    <phoneticPr fontId="3"/>
  </si>
  <si>
    <t>３時間以上</t>
    <rPh sb="1" eb="3">
      <t>ジカン</t>
    </rPh>
    <rPh sb="3" eb="5">
      <t>イジョウ</t>
    </rPh>
    <phoneticPr fontId="3"/>
  </si>
  <si>
    <t>使っていない</t>
    <rPh sb="0" eb="1">
      <t>ツカ</t>
    </rPh>
    <phoneticPr fontId="3"/>
  </si>
  <si>
    <t>小学校</t>
    <rPh sb="0" eb="3">
      <t>ショウガッコウ</t>
    </rPh>
    <phoneticPr fontId="3"/>
  </si>
  <si>
    <t>調査日</t>
    <rPh sb="0" eb="3">
      <t>チョウサビ</t>
    </rPh>
    <phoneticPr fontId="3"/>
  </si>
  <si>
    <t>校名</t>
    <rPh sb="0" eb="2">
      <t>コウメイ</t>
    </rPh>
    <phoneticPr fontId="3"/>
  </si>
  <si>
    <t>学年</t>
    <rPh sb="0" eb="2">
      <t>ガクネン</t>
    </rPh>
    <phoneticPr fontId="3"/>
  </si>
  <si>
    <t>インターネットの中にあるアニメや音楽は，何でも自由に見たり，聞いたりして良いと思いますか</t>
    <rPh sb="8" eb="9">
      <t>ナカ</t>
    </rPh>
    <rPh sb="16" eb="18">
      <t>オンガク</t>
    </rPh>
    <rPh sb="20" eb="21">
      <t>ナン</t>
    </rPh>
    <rPh sb="23" eb="25">
      <t>ジユウ</t>
    </rPh>
    <rPh sb="26" eb="27">
      <t>ミ</t>
    </rPh>
    <rPh sb="30" eb="31">
      <t>キ</t>
    </rPh>
    <rPh sb="36" eb="37">
      <t>ヨ</t>
    </rPh>
    <rPh sb="39" eb="40">
      <t>オモ</t>
    </rPh>
    <phoneticPr fontId="3"/>
  </si>
  <si>
    <t>友だちにメールなどの文字で伝えるのと，直接会って伝えるのとでは，どちらの方が，自分の気持ちが伝わると思いますか</t>
    <rPh sb="0" eb="1">
      <t>トモ</t>
    </rPh>
    <rPh sb="10" eb="12">
      <t>モジ</t>
    </rPh>
    <rPh sb="13" eb="14">
      <t>ツタ</t>
    </rPh>
    <rPh sb="19" eb="21">
      <t>チョクセツ</t>
    </rPh>
    <rPh sb="21" eb="22">
      <t>ア</t>
    </rPh>
    <rPh sb="24" eb="25">
      <t>ツタ</t>
    </rPh>
    <rPh sb="36" eb="37">
      <t>ホウ</t>
    </rPh>
    <rPh sb="39" eb="41">
      <t>ジブン</t>
    </rPh>
    <rPh sb="42" eb="44">
      <t>キモ</t>
    </rPh>
    <rPh sb="46" eb="47">
      <t>ツタ</t>
    </rPh>
    <rPh sb="50" eb="51">
      <t>オモ</t>
    </rPh>
    <phoneticPr fontId="3"/>
  </si>
  <si>
    <t>良い</t>
    <rPh sb="0" eb="1">
      <t>ヨ</t>
    </rPh>
    <phoneticPr fontId="3"/>
  </si>
  <si>
    <t>友だちに聞いてからの方が良い</t>
    <rPh sb="0" eb="1">
      <t>トモ</t>
    </rPh>
    <rPh sb="4" eb="5">
      <t>キ</t>
    </rPh>
    <rPh sb="10" eb="11">
      <t>ホウ</t>
    </rPh>
    <rPh sb="12" eb="13">
      <t>ヨ</t>
    </rPh>
    <phoneticPr fontId="3"/>
  </si>
  <si>
    <t>友だちのおうちの人に聞いてからの方が良い</t>
    <rPh sb="0" eb="1">
      <t>トモ</t>
    </rPh>
    <rPh sb="8" eb="9">
      <t>ヒト</t>
    </rPh>
    <rPh sb="10" eb="11">
      <t>キ</t>
    </rPh>
    <rPh sb="16" eb="17">
      <t>ホウ</t>
    </rPh>
    <rPh sb="18" eb="19">
      <t>ヨ</t>
    </rPh>
    <phoneticPr fontId="3"/>
  </si>
  <si>
    <t>ダメ</t>
    <phoneticPr fontId="3"/>
  </si>
  <si>
    <t>わからない</t>
    <phoneticPr fontId="3"/>
  </si>
  <si>
    <t>良い</t>
    <rPh sb="0" eb="1">
      <t>ヨ</t>
    </rPh>
    <phoneticPr fontId="3"/>
  </si>
  <si>
    <t>わからない</t>
    <phoneticPr fontId="3"/>
  </si>
  <si>
    <t>メールの方がよく伝わる</t>
    <rPh sb="4" eb="5">
      <t>ホウ</t>
    </rPh>
    <rPh sb="8" eb="9">
      <t>ツタ</t>
    </rPh>
    <phoneticPr fontId="3"/>
  </si>
  <si>
    <t>直接会った方がよく伝わる</t>
    <rPh sb="0" eb="2">
      <t>チョクセツ</t>
    </rPh>
    <rPh sb="2" eb="3">
      <t>ア</t>
    </rPh>
    <rPh sb="5" eb="6">
      <t>ホウ</t>
    </rPh>
    <rPh sb="9" eb="10">
      <t>ツタ</t>
    </rPh>
    <phoneticPr fontId="3"/>
  </si>
  <si>
    <t>ネットショッピングをしたことがありますか</t>
    <phoneticPr fontId="3"/>
  </si>
  <si>
    <t>インターネットに自分の名前や住所を入力したことがありますか</t>
    <rPh sb="8" eb="10">
      <t>ジブン</t>
    </rPh>
    <rPh sb="11" eb="13">
      <t>ナマエ</t>
    </rPh>
    <rPh sb="14" eb="16">
      <t>ジュウショ</t>
    </rPh>
    <rPh sb="17" eb="19">
      <t>ニュウリョク</t>
    </rPh>
    <phoneticPr fontId="3"/>
  </si>
  <si>
    <t>インターネットで，アプリやソフトをダウンロードしたことがありますか</t>
    <phoneticPr fontId="3"/>
  </si>
  <si>
    <t>LINEを使っていますか</t>
    <rPh sb="5" eb="6">
      <t>ツカ</t>
    </rPh>
    <phoneticPr fontId="3"/>
  </si>
  <si>
    <t>インターネットの中だけの友だちがいますか</t>
    <rPh sb="8" eb="9">
      <t>ナカ</t>
    </rPh>
    <rPh sb="12" eb="13">
      <t>トモ</t>
    </rPh>
    <phoneticPr fontId="3"/>
  </si>
  <si>
    <t>あなたが使うものにパスワードがかけられていますか</t>
    <rPh sb="4" eb="5">
      <t>ツカ</t>
    </rPh>
    <phoneticPr fontId="3"/>
  </si>
  <si>
    <t>あなたが使うものにフィルタリングがかけられていますか</t>
    <rPh sb="4" eb="5">
      <t>ツカ</t>
    </rPh>
    <phoneticPr fontId="3"/>
  </si>
  <si>
    <t>インターネットやゲームをするのに，おうちの方との約束がありますか</t>
    <rPh sb="21" eb="22">
      <t>カタ</t>
    </rPh>
    <rPh sb="24" eb="26">
      <t>ヤクソク</t>
    </rPh>
    <phoneticPr fontId="3"/>
  </si>
  <si>
    <t>おうちの人とする</t>
    <rPh sb="4" eb="5">
      <t>ヒト</t>
    </rPh>
    <phoneticPr fontId="3"/>
  </si>
  <si>
    <t>一人でする</t>
    <rPh sb="0" eb="2">
      <t>ヒトリ</t>
    </rPh>
    <phoneticPr fontId="3"/>
  </si>
  <si>
    <t>友だちとする</t>
    <rPh sb="0" eb="1">
      <t>トモ</t>
    </rPh>
    <phoneticPr fontId="3"/>
  </si>
  <si>
    <t>その他</t>
    <rPh sb="2" eb="3">
      <t>タ</t>
    </rPh>
    <phoneticPr fontId="3"/>
  </si>
  <si>
    <t>ある</t>
    <phoneticPr fontId="3"/>
  </si>
  <si>
    <t>ない</t>
    <phoneticPr fontId="3"/>
  </si>
  <si>
    <t>使っている</t>
    <rPh sb="0" eb="1">
      <t>ツカ</t>
    </rPh>
    <phoneticPr fontId="3"/>
  </si>
  <si>
    <t>時々使う</t>
    <rPh sb="0" eb="2">
      <t>トキドキ</t>
    </rPh>
    <rPh sb="2" eb="3">
      <t>ツカ</t>
    </rPh>
    <phoneticPr fontId="3"/>
  </si>
  <si>
    <t>あまり使わない</t>
    <rPh sb="3" eb="4">
      <t>ツカ</t>
    </rPh>
    <phoneticPr fontId="3"/>
  </si>
  <si>
    <t>いる</t>
    <phoneticPr fontId="3"/>
  </si>
  <si>
    <t>いない</t>
    <phoneticPr fontId="3"/>
  </si>
  <si>
    <t>ある</t>
    <phoneticPr fontId="3"/>
  </si>
  <si>
    <t>かけられている</t>
    <phoneticPr fontId="3"/>
  </si>
  <si>
    <t>インターネット上で知り合った人に，会ったことはありますか</t>
    <rPh sb="7" eb="8">
      <t>ウエ</t>
    </rPh>
    <rPh sb="9" eb="10">
      <t>シ</t>
    </rPh>
    <rPh sb="11" eb="12">
      <t>ア</t>
    </rPh>
    <rPh sb="14" eb="15">
      <t>ヒト</t>
    </rPh>
    <rPh sb="17" eb="18">
      <t>ア</t>
    </rPh>
    <phoneticPr fontId="3"/>
  </si>
  <si>
    <t>インターネット上で，よくない写真や動画を見たことがありますか</t>
    <rPh sb="7" eb="8">
      <t>ジョウ</t>
    </rPh>
    <rPh sb="14" eb="16">
      <t>シャシン</t>
    </rPh>
    <rPh sb="17" eb="19">
      <t>ドウガ</t>
    </rPh>
    <rPh sb="20" eb="21">
      <t>ミ</t>
    </rPh>
    <phoneticPr fontId="3"/>
  </si>
  <si>
    <t>3-a</t>
    <phoneticPr fontId="3"/>
  </si>
  <si>
    <t>3-b</t>
    <phoneticPr fontId="3"/>
  </si>
  <si>
    <t>3-c</t>
    <phoneticPr fontId="3"/>
  </si>
  <si>
    <t>3-d</t>
    <phoneticPr fontId="3"/>
  </si>
  <si>
    <t>3-e</t>
    <phoneticPr fontId="3"/>
  </si>
  <si>
    <t>3-f</t>
    <phoneticPr fontId="3"/>
  </si>
  <si>
    <t>①携帯電話</t>
    <rPh sb="1" eb="3">
      <t>ケイタイ</t>
    </rPh>
    <rPh sb="3" eb="5">
      <t>デンワ</t>
    </rPh>
    <phoneticPr fontId="3"/>
  </si>
  <si>
    <t>⑤パソコン</t>
    <phoneticPr fontId="3"/>
  </si>
  <si>
    <t>⑥その他</t>
    <phoneticPr fontId="3"/>
  </si>
  <si>
    <t>④タブレット</t>
    <phoneticPr fontId="3"/>
  </si>
  <si>
    <t>③ゲーム機</t>
    <phoneticPr fontId="3"/>
  </si>
  <si>
    <t>②スマートフォン</t>
    <phoneticPr fontId="3"/>
  </si>
  <si>
    <t>①自分専用
②家族のもの
③使っていない</t>
    <rPh sb="1" eb="3">
      <t>ジブン</t>
    </rPh>
    <rPh sb="3" eb="5">
      <t>センヨウ</t>
    </rPh>
    <rPh sb="7" eb="9">
      <t>カゾク</t>
    </rPh>
    <rPh sb="14" eb="15">
      <t>ツカ</t>
    </rPh>
    <phoneticPr fontId="3"/>
  </si>
  <si>
    <t>　①３０分以内
②３０分～１時間　
③１～２時間
④２～３時間　
⑤３時間以上
⓪使っていない</t>
    <rPh sb="41" eb="42">
      <t>ツカ</t>
    </rPh>
    <phoneticPr fontId="3"/>
  </si>
  <si>
    <t>①３０分以内
②３０分～１時間　
③１～２時間
④２～３時間　
⑤３時間以上
⓪使っていない</t>
    <rPh sb="40" eb="41">
      <t>ツカ</t>
    </rPh>
    <phoneticPr fontId="3"/>
  </si>
  <si>
    <t>①良い
②友だちに聞いてからの方が良い
③友達のおうちの人に聞いてからの方が良い
④ダメ
⑤わからない</t>
    <rPh sb="1" eb="2">
      <t>ヨ</t>
    </rPh>
    <rPh sb="5" eb="6">
      <t>トモ</t>
    </rPh>
    <rPh sb="9" eb="10">
      <t>キ</t>
    </rPh>
    <rPh sb="15" eb="16">
      <t>ホウ</t>
    </rPh>
    <rPh sb="17" eb="18">
      <t>ヨ</t>
    </rPh>
    <rPh sb="21" eb="23">
      <t>トモダチ</t>
    </rPh>
    <rPh sb="28" eb="29">
      <t>ヒト</t>
    </rPh>
    <rPh sb="30" eb="31">
      <t>キ</t>
    </rPh>
    <rPh sb="36" eb="37">
      <t>ホウ</t>
    </rPh>
    <rPh sb="38" eb="39">
      <t>ヨ</t>
    </rPh>
    <phoneticPr fontId="3"/>
  </si>
  <si>
    <t>①良い
②ダメ
③わからない</t>
    <rPh sb="1" eb="2">
      <t>ヨ</t>
    </rPh>
    <phoneticPr fontId="3"/>
  </si>
  <si>
    <t>①メールの方がよく伝わる
②直接会った方がよく伝わる
③わからない</t>
    <rPh sb="5" eb="6">
      <t>ホウ</t>
    </rPh>
    <rPh sb="9" eb="10">
      <t>ツタ</t>
    </rPh>
    <rPh sb="14" eb="16">
      <t>チョクセツ</t>
    </rPh>
    <rPh sb="16" eb="17">
      <t>ア</t>
    </rPh>
    <rPh sb="19" eb="20">
      <t>ホウ</t>
    </rPh>
    <rPh sb="23" eb="24">
      <t>ツタ</t>
    </rPh>
    <phoneticPr fontId="3"/>
  </si>
  <si>
    <t>①ある
②ない
③わからない</t>
    <phoneticPr fontId="3"/>
  </si>
  <si>
    <t>①使っている
②時々使う
③あまり使わない
④使っていない</t>
    <rPh sb="1" eb="2">
      <t>ツカ</t>
    </rPh>
    <rPh sb="8" eb="10">
      <t>トキドキ</t>
    </rPh>
    <rPh sb="10" eb="11">
      <t>ツカ</t>
    </rPh>
    <rPh sb="17" eb="18">
      <t>ツカ</t>
    </rPh>
    <rPh sb="23" eb="24">
      <t>ツカ</t>
    </rPh>
    <phoneticPr fontId="3"/>
  </si>
  <si>
    <t>①いる
②ない
③わからない</t>
    <phoneticPr fontId="3"/>
  </si>
  <si>
    <t>①かけられている
②ない
③わからない</t>
    <phoneticPr fontId="3"/>
  </si>
  <si>
    <t>①ある
②ない</t>
    <phoneticPr fontId="3"/>
  </si>
  <si>
    <t>7-a</t>
    <phoneticPr fontId="3"/>
  </si>
  <si>
    <t>7-b</t>
    <phoneticPr fontId="3"/>
  </si>
  <si>
    <t>7-c</t>
    <phoneticPr fontId="3"/>
  </si>
  <si>
    <t>7-d</t>
    <phoneticPr fontId="3"/>
  </si>
  <si>
    <t>7-e</t>
    <phoneticPr fontId="3"/>
  </si>
  <si>
    <t>⑤その他</t>
    <phoneticPr fontId="3"/>
  </si>
  <si>
    <t>.</t>
    <phoneticPr fontId="3"/>
  </si>
  <si>
    <t>次の中で使っているものはありますか(複数回答可)</t>
    <rPh sb="0" eb="1">
      <t>ツギ</t>
    </rPh>
    <rPh sb="2" eb="3">
      <t>ナカ</t>
    </rPh>
    <rPh sb="4" eb="5">
      <t>ツカ</t>
    </rPh>
    <rPh sb="18" eb="20">
      <t>フクスウ</t>
    </rPh>
    <rPh sb="20" eb="22">
      <t>カイトウ</t>
    </rPh>
    <rPh sb="22" eb="23">
      <t>カ</t>
    </rPh>
    <phoneticPr fontId="3"/>
  </si>
  <si>
    <t>年</t>
    <rPh sb="0" eb="1">
      <t>ネン</t>
    </rPh>
    <phoneticPr fontId="3"/>
  </si>
  <si>
    <t>京都市立</t>
    <rPh sb="0" eb="4">
      <t>キョウトシリツ</t>
    </rPh>
    <phoneticPr fontId="3"/>
  </si>
  <si>
    <t>合計</t>
    <rPh sb="0" eb="2">
      <t>ゴウケイ</t>
    </rPh>
    <phoneticPr fontId="3"/>
  </si>
  <si>
    <t>0または6など</t>
    <phoneticPr fontId="3"/>
  </si>
  <si>
    <t>きょうだいとする</t>
    <phoneticPr fontId="3"/>
  </si>
  <si>
    <t>友だちと一緒に写っている写真をインターネット（ラインやツイッター）で見られるようにすることは良いことだと思いますか</t>
    <rPh sb="0" eb="1">
      <t>トモ</t>
    </rPh>
    <rPh sb="4" eb="6">
      <t>イッショ</t>
    </rPh>
    <rPh sb="7" eb="8">
      <t>ウツ</t>
    </rPh>
    <rPh sb="12" eb="14">
      <t>シャシン</t>
    </rPh>
    <rPh sb="34" eb="35">
      <t>ミ</t>
    </rPh>
    <rPh sb="46" eb="47">
      <t>ヨ</t>
    </rPh>
    <rPh sb="52" eb="53">
      <t>オモ</t>
    </rPh>
    <phoneticPr fontId="3"/>
  </si>
  <si>
    <t>インターネットを使うときは，誰かが画面をいっしょに見ていますか（複数回答可）</t>
    <rPh sb="8" eb="9">
      <t>ツカ</t>
    </rPh>
    <rPh sb="14" eb="15">
      <t>ダレ</t>
    </rPh>
    <rPh sb="17" eb="19">
      <t>ガメン</t>
    </rPh>
    <rPh sb="25" eb="26">
      <t>ミ</t>
    </rPh>
    <rPh sb="32" eb="34">
      <t>フクスウ</t>
    </rPh>
    <rPh sb="34" eb="36">
      <t>カイトウ</t>
    </rPh>
    <rPh sb="36" eb="37">
      <t>カ</t>
    </rPh>
    <phoneticPr fontId="3"/>
  </si>
  <si>
    <t>①おうちの人</t>
    <rPh sb="5" eb="6">
      <t>ヒト</t>
    </rPh>
    <phoneticPr fontId="3"/>
  </si>
  <si>
    <t>②きょうだい</t>
    <phoneticPr fontId="3"/>
  </si>
  <si>
    <t>③一人</t>
    <phoneticPr fontId="3"/>
  </si>
  <si>
    <t>④友だち</t>
    <phoneticPr fontId="3"/>
  </si>
  <si>
    <t>メッセージが知らない人から届いたり，迷惑な内容であったりしたことはありますか</t>
    <rPh sb="6" eb="7">
      <t>シ</t>
    </rPh>
    <rPh sb="10" eb="11">
      <t>ヒト</t>
    </rPh>
    <rPh sb="13" eb="14">
      <t>トド</t>
    </rPh>
    <rPh sb="18" eb="20">
      <t>メイワク</t>
    </rPh>
    <rPh sb="21" eb="23">
      <t>ナイヨウ</t>
    </rPh>
    <phoneticPr fontId="3"/>
  </si>
  <si>
    <t>いつも</t>
    <phoneticPr fontId="3"/>
  </si>
  <si>
    <t>時々</t>
    <rPh sb="0" eb="2">
      <t>トキドキ</t>
    </rPh>
    <phoneticPr fontId="3"/>
  </si>
  <si>
    <t>たまに</t>
    <phoneticPr fontId="3"/>
  </si>
  <si>
    <t>全くない</t>
    <rPh sb="0" eb="1">
      <t>マッタ</t>
    </rPh>
    <phoneticPr fontId="3"/>
  </si>
  <si>
    <t>インターネットを使うときは，おうちの方がどのくらい画面を（内容）を見ていますか。</t>
    <rPh sb="8" eb="9">
      <t>ツカ</t>
    </rPh>
    <rPh sb="18" eb="19">
      <t>カタ</t>
    </rPh>
    <rPh sb="25" eb="27">
      <t>ガメン</t>
    </rPh>
    <rPh sb="29" eb="31">
      <t>ナイヨウ</t>
    </rPh>
    <rPh sb="33" eb="34">
      <t>ミ</t>
    </rPh>
    <phoneticPr fontId="3"/>
  </si>
  <si>
    <t>①いつも
②時々
③たまに
④全くない</t>
    <rPh sb="6" eb="8">
      <t>トキドキ</t>
    </rPh>
    <rPh sb="15" eb="16">
      <t>マッタ</t>
    </rPh>
    <phoneticPr fontId="3"/>
  </si>
  <si>
    <t>インターネットやゲームをするのに，おうちの方との約束守っていますか</t>
    <rPh sb="21" eb="22">
      <t>カタ</t>
    </rPh>
    <rPh sb="24" eb="26">
      <t>ヤクソク</t>
    </rPh>
    <rPh sb="26" eb="27">
      <t>マモ</t>
    </rPh>
    <phoneticPr fontId="3"/>
  </si>
  <si>
    <t>①よく守っている
②まぁまぁ守っている
③あまり守っていない
④約束はない</t>
    <rPh sb="3" eb="4">
      <t>マモ</t>
    </rPh>
    <rPh sb="14" eb="15">
      <t>マモ</t>
    </rPh>
    <rPh sb="24" eb="25">
      <t>マモ</t>
    </rPh>
    <rPh sb="32" eb="34">
      <t>ヤクソク</t>
    </rPh>
    <phoneticPr fontId="3"/>
  </si>
  <si>
    <t>知らない人からメッセージやメールが届いて困ったことはありますか</t>
    <rPh sb="17" eb="18">
      <t>トド</t>
    </rPh>
    <rPh sb="20" eb="21">
      <t>コマ</t>
    </rPh>
    <phoneticPr fontId="3"/>
  </si>
  <si>
    <t>よく守っている</t>
    <rPh sb="2" eb="3">
      <t>マモ</t>
    </rPh>
    <phoneticPr fontId="3"/>
  </si>
  <si>
    <t>まぁまぁ守っている</t>
    <rPh sb="4" eb="5">
      <t>マモ</t>
    </rPh>
    <phoneticPr fontId="3"/>
  </si>
  <si>
    <t>あまり守っていない</t>
    <rPh sb="3" eb="4">
      <t>マモ</t>
    </rPh>
    <phoneticPr fontId="3"/>
  </si>
  <si>
    <t>約束はない</t>
    <rPh sb="0" eb="2">
      <t>ヤクソク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</si>
</sst>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HGPｺﾞｼｯｸE"/>
      <family val="3"/>
      <charset val="128"/>
    </font>
    <font>
      <sz val="11"/>
      <name val="HGPｺﾞｼｯｸE"/>
      <family val="3"/>
      <charset val="128"/>
    </font>
    <font>
      <sz val="16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sz val="12"/>
      <name val="HGPｺﾞｼｯｸE"/>
      <family val="3"/>
      <charset val="128"/>
    </font>
    <font>
      <sz val="10"/>
      <name val="HGPｺﾞｼｯｸE"/>
      <family val="3"/>
      <charset val="128"/>
    </font>
    <font>
      <sz val="10"/>
      <color theme="1"/>
      <name val="HGPｺﾞｼｯｸE"/>
      <family val="3"/>
      <charset val="128"/>
    </font>
    <font>
      <sz val="14"/>
      <color rgb="FFFF0000"/>
      <name val="HGPｺﾞｼｯｸE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HG丸ｺﾞｼｯｸM-PRO"/>
      <family val="3"/>
      <charset val="128"/>
    </font>
    <font>
      <sz val="11"/>
      <color rgb="FFFF0000"/>
      <name val="HGP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49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10" fillId="0" borderId="1" xfId="0" applyFont="1" applyBorder="1" applyAlignment="1">
      <alignment horizontal="center" vertical="center" wrapText="1" shrinkToFit="1"/>
    </xf>
    <xf numFmtId="0" fontId="6" fillId="0" borderId="0" xfId="1" applyFont="1" applyAlignment="1">
      <alignment horizontal="center" vertical="center"/>
    </xf>
    <xf numFmtId="0" fontId="5" fillId="0" borderId="0" xfId="1" applyFont="1" applyBorder="1" applyAlignment="1">
      <alignment vertical="center" shrinkToFit="1"/>
    </xf>
    <xf numFmtId="0" fontId="5" fillId="0" borderId="1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0" xfId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shrinkToFit="1"/>
    </xf>
    <xf numFmtId="0" fontId="9" fillId="0" borderId="12" xfId="1" applyFont="1" applyBorder="1" applyAlignment="1">
      <alignment horizontal="center" vertical="center" wrapText="1" shrinkToFit="1"/>
    </xf>
    <xf numFmtId="0" fontId="9" fillId="0" borderId="12" xfId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 shrinkToFit="1"/>
    </xf>
    <xf numFmtId="0" fontId="9" fillId="0" borderId="2" xfId="1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1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6" xfId="0" applyFont="1" applyBorder="1">
      <alignment vertical="center"/>
    </xf>
    <xf numFmtId="0" fontId="14" fillId="0" borderId="8" xfId="0" applyFont="1" applyBorder="1">
      <alignment vertical="center"/>
    </xf>
    <xf numFmtId="0" fontId="15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9" fillId="2" borderId="1" xfId="1" applyFont="1" applyFill="1" applyBorder="1" applyAlignment="1">
      <alignment horizontal="center" vertical="center" shrinkToFit="1"/>
    </xf>
    <xf numFmtId="0" fontId="9" fillId="2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shrinkToFit="1"/>
    </xf>
    <xf numFmtId="0" fontId="9" fillId="4" borderId="1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shrinkToFit="1"/>
    </xf>
    <xf numFmtId="0" fontId="9" fillId="4" borderId="2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shrinkToFit="1"/>
    </xf>
    <xf numFmtId="0" fontId="9" fillId="3" borderId="2" xfId="1" applyFont="1" applyFill="1" applyBorder="1" applyAlignment="1">
      <alignment horizontal="center" vertical="center" shrinkToFit="1"/>
    </xf>
    <xf numFmtId="0" fontId="9" fillId="2" borderId="2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left" vertical="center"/>
    </xf>
    <xf numFmtId="49" fontId="14" fillId="0" borderId="8" xfId="0" applyNumberFormat="1" applyFont="1" applyBorder="1" applyAlignment="1">
      <alignment horizontal="right" vertical="center"/>
    </xf>
    <xf numFmtId="0" fontId="5" fillId="0" borderId="1" xfId="1" applyFont="1" applyFill="1" applyBorder="1">
      <alignment vertical="center"/>
    </xf>
    <xf numFmtId="0" fontId="5" fillId="0" borderId="2" xfId="1" applyFont="1" applyFill="1" applyBorder="1">
      <alignment vertical="center"/>
    </xf>
    <xf numFmtId="0" fontId="10" fillId="5" borderId="1" xfId="0" applyFont="1" applyFill="1" applyBorder="1" applyAlignment="1">
      <alignment horizontal="left" vertical="center" wrapText="1" shrinkToFit="1"/>
    </xf>
    <xf numFmtId="0" fontId="5" fillId="5" borderId="1" xfId="1" applyFont="1" applyFill="1" applyBorder="1">
      <alignment vertical="center"/>
    </xf>
    <xf numFmtId="0" fontId="5" fillId="5" borderId="2" xfId="1" applyFont="1" applyFill="1" applyBorder="1">
      <alignment vertical="center"/>
    </xf>
    <xf numFmtId="0" fontId="9" fillId="4" borderId="1" xfId="1" applyFont="1" applyFill="1" applyBorder="1" applyAlignment="1">
      <alignment horizontal="left" vertical="center" wrapText="1" shrinkToFit="1"/>
    </xf>
    <xf numFmtId="0" fontId="5" fillId="4" borderId="1" xfId="1" applyNumberFormat="1" applyFont="1" applyFill="1" applyBorder="1">
      <alignment vertical="center"/>
    </xf>
    <xf numFmtId="0" fontId="5" fillId="4" borderId="2" xfId="1" applyNumberFormat="1" applyFont="1" applyFill="1" applyBorder="1">
      <alignment vertical="center"/>
    </xf>
    <xf numFmtId="0" fontId="5" fillId="0" borderId="1" xfId="1" applyFont="1" applyBorder="1" applyAlignment="1">
      <alignment vertical="center" shrinkToFit="1"/>
    </xf>
    <xf numFmtId="0" fontId="5" fillId="0" borderId="7" xfId="1" applyFont="1" applyBorder="1" applyAlignment="1">
      <alignment vertical="center" shrinkToFit="1"/>
    </xf>
    <xf numFmtId="0" fontId="4" fillId="6" borderId="2" xfId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 shrinkToFit="1"/>
    </xf>
    <xf numFmtId="0" fontId="4" fillId="6" borderId="16" xfId="1" applyFont="1" applyFill="1" applyBorder="1" applyAlignment="1">
      <alignment horizontal="center" vertical="center" shrinkToFit="1"/>
    </xf>
    <xf numFmtId="0" fontId="4" fillId="6" borderId="19" xfId="1" applyFont="1" applyFill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/>
    </xf>
    <xf numFmtId="0" fontId="4" fillId="6" borderId="18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/>
    </xf>
    <xf numFmtId="0" fontId="4" fillId="6" borderId="20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horizontal="center" vertical="center"/>
    </xf>
    <xf numFmtId="0" fontId="4" fillId="6" borderId="22" xfId="1" applyFont="1" applyFill="1" applyBorder="1" applyAlignment="1">
      <alignment horizontal="center" vertical="center"/>
    </xf>
    <xf numFmtId="0" fontId="4" fillId="6" borderId="23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/>
    </xf>
    <xf numFmtId="0" fontId="4" fillId="6" borderId="25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 shrinkToFit="1"/>
    </xf>
    <xf numFmtId="0" fontId="4" fillId="6" borderId="0" xfId="1" applyFont="1" applyFill="1" applyBorder="1" applyAlignment="1">
      <alignment horizontal="center" vertical="center" shrinkToFit="1"/>
    </xf>
    <xf numFmtId="0" fontId="4" fillId="6" borderId="27" xfId="1" applyFont="1" applyFill="1" applyBorder="1" applyAlignment="1">
      <alignment horizontal="center" vertical="center" shrinkToFit="1"/>
    </xf>
    <xf numFmtId="0" fontId="4" fillId="6" borderId="27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11" fillId="0" borderId="2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 shrinkToFit="1"/>
    </xf>
    <xf numFmtId="0" fontId="5" fillId="0" borderId="28" xfId="1" applyFont="1" applyBorder="1" applyAlignment="1">
      <alignment horizontal="center" vertical="center" shrinkToFit="1"/>
    </xf>
    <xf numFmtId="0" fontId="5" fillId="0" borderId="28" xfId="1" applyFont="1" applyBorder="1" applyAlignment="1">
      <alignment horizontal="center" vertical="center"/>
    </xf>
    <xf numFmtId="0" fontId="16" fillId="5" borderId="1" xfId="1" applyFont="1" applyFill="1" applyBorder="1">
      <alignment vertical="center"/>
    </xf>
    <xf numFmtId="0" fontId="16" fillId="0" borderId="1" xfId="1" applyFont="1" applyFill="1" applyBorder="1">
      <alignment vertical="center"/>
    </xf>
    <xf numFmtId="0" fontId="16" fillId="4" borderId="1" xfId="1" applyNumberFormat="1" applyFont="1" applyFill="1" applyBorder="1">
      <alignment vertical="center"/>
    </xf>
    <xf numFmtId="0" fontId="6" fillId="0" borderId="29" xfId="1" applyFont="1" applyBorder="1" applyAlignment="1">
      <alignment horizontal="left" vertical="center"/>
    </xf>
    <xf numFmtId="0" fontId="5" fillId="0" borderId="15" xfId="1" applyFont="1" applyBorder="1" applyAlignment="1">
      <alignment horizontal="left" vertical="center" shrinkToFit="1"/>
    </xf>
    <xf numFmtId="0" fontId="4" fillId="0" borderId="26" xfId="1" applyFont="1" applyBorder="1" applyAlignment="1">
      <alignment horizontal="center" vertical="center"/>
    </xf>
    <xf numFmtId="0" fontId="9" fillId="4" borderId="10" xfId="1" applyFont="1" applyFill="1" applyBorder="1" applyAlignment="1">
      <alignment horizontal="center" vertical="center" shrinkToFit="1"/>
    </xf>
    <xf numFmtId="0" fontId="9" fillId="4" borderId="10" xfId="1" applyFont="1" applyFill="1" applyBorder="1" applyAlignment="1">
      <alignment horizontal="left" vertical="center" wrapText="1" shrinkToFit="1"/>
    </xf>
    <xf numFmtId="0" fontId="16" fillId="4" borderId="10" xfId="1" applyNumberFormat="1" applyFont="1" applyFill="1" applyBorder="1">
      <alignment vertical="center"/>
    </xf>
    <xf numFmtId="0" fontId="5" fillId="4" borderId="10" xfId="1" applyNumberFormat="1" applyFont="1" applyFill="1" applyBorder="1">
      <alignment vertical="center"/>
    </xf>
    <xf numFmtId="0" fontId="5" fillId="4" borderId="20" xfId="1" applyNumberFormat="1" applyFont="1" applyFill="1" applyBorder="1">
      <alignment vertical="center"/>
    </xf>
    <xf numFmtId="0" fontId="4" fillId="0" borderId="31" xfId="1" applyFont="1" applyBorder="1" applyAlignment="1">
      <alignment horizontal="center" vertical="center"/>
    </xf>
    <xf numFmtId="0" fontId="9" fillId="3" borderId="30" xfId="1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 shrinkToFit="1"/>
    </xf>
    <xf numFmtId="0" fontId="10" fillId="0" borderId="30" xfId="0" applyFont="1" applyBorder="1" applyAlignment="1">
      <alignment horizontal="left" vertical="center" wrapText="1" shrinkToFit="1"/>
    </xf>
    <xf numFmtId="0" fontId="16" fillId="0" borderId="30" xfId="1" applyFont="1" applyFill="1" applyBorder="1">
      <alignment vertical="center"/>
    </xf>
    <xf numFmtId="0" fontId="5" fillId="0" borderId="30" xfId="1" applyFont="1" applyFill="1" applyBorder="1">
      <alignment vertical="center"/>
    </xf>
    <xf numFmtId="0" fontId="5" fillId="0" borderId="32" xfId="1" applyFont="1" applyFill="1" applyBorder="1">
      <alignment vertical="center"/>
    </xf>
    <xf numFmtId="0" fontId="4" fillId="0" borderId="33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6" borderId="34" xfId="1" applyFont="1" applyFill="1" applyBorder="1" applyAlignment="1">
      <alignment horizontal="center" vertical="center"/>
    </xf>
    <xf numFmtId="0" fontId="4" fillId="6" borderId="35" xfId="1" applyFont="1" applyFill="1" applyBorder="1" applyAlignment="1">
      <alignment horizontal="center" vertical="center"/>
    </xf>
    <xf numFmtId="0" fontId="4" fillId="6" borderId="36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center" vertical="center" shrinkToFit="1"/>
    </xf>
    <xf numFmtId="0" fontId="4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4" fillId="6" borderId="38" xfId="1" applyFont="1" applyFill="1" applyBorder="1" applyAlignment="1">
      <alignment horizontal="center" vertical="center"/>
    </xf>
    <xf numFmtId="0" fontId="9" fillId="0" borderId="37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left" vertical="center" wrapText="1" shrinkToFit="1"/>
    </xf>
    <xf numFmtId="0" fontId="5" fillId="0" borderId="10" xfId="1" applyNumberFormat="1" applyFont="1" applyFill="1" applyBorder="1">
      <alignment vertical="center"/>
    </xf>
    <xf numFmtId="0" fontId="5" fillId="0" borderId="20" xfId="1" applyNumberFormat="1" applyFont="1" applyFill="1" applyBorder="1">
      <alignment vertical="center"/>
    </xf>
    <xf numFmtId="0" fontId="5" fillId="0" borderId="1" xfId="1" applyFont="1" applyFill="1" applyBorder="1" applyAlignment="1">
      <alignment horizontal="center" vertical="center" shrinkToFit="1"/>
    </xf>
    <xf numFmtId="0" fontId="4" fillId="0" borderId="3" xfId="1" applyFont="1" applyBorder="1" applyAlignment="1">
      <alignment horizontal="center" vertical="center" textRotation="255"/>
    </xf>
    <xf numFmtId="0" fontId="4" fillId="0" borderId="5" xfId="1" applyFont="1" applyBorder="1" applyAlignment="1">
      <alignment horizontal="center" vertical="center" textRotation="255"/>
    </xf>
    <xf numFmtId="0" fontId="4" fillId="0" borderId="6" xfId="1" applyFont="1" applyBorder="1" applyAlignment="1">
      <alignment horizontal="center" vertical="center" textRotation="255"/>
    </xf>
    <xf numFmtId="0" fontId="10" fillId="5" borderId="8" xfId="0" applyFont="1" applyFill="1" applyBorder="1" applyAlignment="1">
      <alignment horizontal="center" vertical="center" wrapText="1" shrinkToFit="1"/>
    </xf>
    <xf numFmtId="0" fontId="10" fillId="5" borderId="11" xfId="0" applyFont="1" applyFill="1" applyBorder="1" applyAlignment="1">
      <alignment horizontal="center" vertical="center" wrapText="1" shrinkToFit="1"/>
    </xf>
    <xf numFmtId="0" fontId="10" fillId="5" borderId="10" xfId="0" applyFont="1" applyFill="1" applyBorder="1" applyAlignment="1">
      <alignment horizontal="center" vertical="center" wrapText="1" shrinkToFit="1"/>
    </xf>
    <xf numFmtId="0" fontId="4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shrinkToFit="1"/>
    </xf>
    <xf numFmtId="0" fontId="5" fillId="0" borderId="14" xfId="1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33CCCC"/>
      <color rgb="FFCCFF99"/>
      <color rgb="FF0033CC"/>
      <color rgb="FF66FF33"/>
      <color rgb="FF002060"/>
      <color rgb="FF33CC33"/>
      <color rgb="FF00CC00"/>
      <color rgb="FF00FFFF"/>
      <color rgb="FF0066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067302978200848E-2"/>
          <c:y val="0.21753468502009901"/>
          <c:w val="0.48450049260433575"/>
          <c:h val="0.63139600800663354"/>
        </c:manualLayout>
      </c:layout>
      <c:pieChart>
        <c:varyColors val="1"/>
        <c:ser>
          <c:idx val="0"/>
          <c:order val="0"/>
          <c:tx>
            <c:strRef>
              <c:f>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0103407040213791E-2"/>
                  <c:y val="2.997829207585539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5422238769157333E-2"/>
                  <c:y val="-5.00593760817232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4652014652014661E-2"/>
                  <c:y val="-4.37158469945355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集計!$B$3:$B$5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集計!$I$14:$I$15</c:f>
              <c:strCache>
                <c:ptCount val="1"/>
                <c:pt idx="0">
                  <c:v>9 インターネットに自分の名前や住所を入力したことがありますか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4.1364501500018358E-2"/>
                  <c:y val="2.41046818884253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7526919493531684E-2"/>
                  <c:y val="-4.35534153548755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8968593772762316E-2"/>
                  <c:y val="9.641872755370125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集計!$H$16:$H$18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集計!$I$16:$I$18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7261004033254759E-2"/>
          <c:y val="0.28283740707454497"/>
          <c:w val="0.47658722742372084"/>
          <c:h val="0.60234248532946466"/>
        </c:manualLayout>
      </c:layout>
      <c:pieChart>
        <c:varyColors val="1"/>
        <c:ser>
          <c:idx val="0"/>
          <c:order val="0"/>
          <c:tx>
            <c:strRef>
              <c:f>集計!$I$20:$I$21</c:f>
              <c:strCache>
                <c:ptCount val="1"/>
                <c:pt idx="0">
                  <c:v>10 インターネットで，アプリやソフトをダウンロードしたことがありますか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1.2901042460322282E-4"/>
                  <c:y val="-7.78143265387172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4096679290367872E-2"/>
                  <c:y val="2.06707181635307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4066542579828316E-2"/>
                  <c:y val="-0.103352805948055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集計!$H$22:$H$24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集計!$I$22:$I$24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7399832767577827E-2"/>
          <c:y val="0.24446340356368662"/>
          <c:w val="0.48035854433035924"/>
          <c:h val="0.60842942947603673"/>
        </c:manualLayout>
      </c:layout>
      <c:pieChart>
        <c:varyColors val="1"/>
        <c:ser>
          <c:idx val="0"/>
          <c:order val="0"/>
          <c:tx>
            <c:strRef>
              <c:f>集計!$I$26:$I$27</c:f>
              <c:strCache>
                <c:ptCount val="1"/>
                <c:pt idx="0">
                  <c:v>11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3.7710436110800979E-2"/>
                  <c:y val="9.56744957784570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6685207978625387E-2"/>
                  <c:y val="-0.1476533399553017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738354906320322E-2"/>
                  <c:y val="0.2562938446734541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885521805540049E-2"/>
                  <c:y val="0.3109421112799853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集計!$H$28:$H$31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集計!$I$28:$I$31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243162914494842"/>
          <c:y val="0.43232607593992212"/>
          <c:w val="0.36878902813204689"/>
          <c:h val="0.42952877204654766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797180550376291"/>
          <c:y val="0.29923221791018351"/>
          <c:w val="0.46841828993512274"/>
          <c:h val="0.59128775780096154"/>
        </c:manualLayout>
      </c:layout>
      <c:pieChart>
        <c:varyColors val="1"/>
        <c:ser>
          <c:idx val="0"/>
          <c:order val="0"/>
          <c:tx>
            <c:strRef>
              <c:f>集計!$I$33:$I$34</c:f>
              <c:strCache>
                <c:ptCount val="1"/>
                <c:pt idx="0">
                  <c:v>12 知らない人からメッセージやメールが届いて困ったことはありますか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0.11566453931451208"/>
                  <c:y val="1.543988059929668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24548657271796762"/>
                  <c:y val="-2.79746924796198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6066305860819028E-2"/>
                  <c:y val="1.92307765107421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集計!$H$35:$H$37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集計!$I$35:$I$37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集計!$L$13:$L$14</c:f>
              <c:strCache>
                <c:ptCount val="1"/>
                <c:pt idx="0">
                  <c:v>15 インターネット上で知り合った人に，会ったことはありますか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集計!$K$15:$K$17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集計!$L$15:$L$17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713024"/>
        <c:axId val="187752832"/>
      </c:barChart>
      <c:catAx>
        <c:axId val="187713024"/>
        <c:scaling>
          <c:orientation val="maxMin"/>
        </c:scaling>
        <c:delete val="0"/>
        <c:axPos val="l"/>
        <c:majorTickMark val="out"/>
        <c:minorTickMark val="none"/>
        <c:tickLblPos val="nextTo"/>
        <c:crossAx val="187752832"/>
        <c:crosses val="autoZero"/>
        <c:auto val="1"/>
        <c:lblAlgn val="ctr"/>
        <c:lblOffset val="100"/>
        <c:noMultiLvlLbl val="0"/>
      </c:catAx>
      <c:valAx>
        <c:axId val="1877528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7713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9251099196615704E-2"/>
          <c:y val="0.29392217572707929"/>
          <c:w val="0.46431892017046894"/>
          <c:h val="0.59104686219187585"/>
        </c:manualLayout>
      </c:layout>
      <c:pieChart>
        <c:varyColors val="1"/>
        <c:ser>
          <c:idx val="0"/>
          <c:order val="0"/>
          <c:tx>
            <c:strRef>
              <c:f>集計!$L$19:$L$20</c:f>
              <c:strCache>
                <c:ptCount val="1"/>
                <c:pt idx="0">
                  <c:v>16 あなたが使うものにパスワードがかけられていますか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3.8894051871176748E-2"/>
                  <c:y val="0.1766955827389035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9507675426319267E-2"/>
                  <c:y val="0.1537244019630514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2116776526032206E-2"/>
                  <c:y val="9.747606080050104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集計!$K$21:$K$23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集計!$L$21:$L$23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731142520435656"/>
          <c:y val="0.40743753792393272"/>
          <c:w val="0.35980964247915148"/>
          <c:h val="0.47775952817192313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集計!$L$25:$L$26</c:f>
              <c:strCache>
                <c:ptCount val="1"/>
                <c:pt idx="0">
                  <c:v>17 あなたが使うものにフィルタリングがかけられていますか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3.0282545689088933E-2"/>
                  <c:y val="-9.661835748792270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0783748181184189E-3"/>
                  <c:y val="0.1236907445317716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9051497548057939E-3"/>
                  <c:y val="0.1115163537411552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集計!$K$27:$K$29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集計!$L$27:$L$29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409960889667292"/>
          <c:y val="0.45818074979433543"/>
          <c:w val="0.36328022145205457"/>
          <c:h val="0.29861323304736159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集計!$L$31:$L$32</c:f>
              <c:strCache>
                <c:ptCount val="1"/>
                <c:pt idx="0">
                  <c:v>18 インターネットやゲームをするのに，おうちの方との約束守っていますか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3.4262405058965509E-2"/>
                  <c:y val="1.4405762304921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23292026115332"/>
                  <c:y val="-2.3284385329777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8548862340335514E-3"/>
                  <c:y val="1.48409910509992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963721558508388E-2"/>
                  <c:y val="-2.96819821019985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集計!$K$33:$K$36</c:f>
              <c:strCache>
                <c:ptCount val="4"/>
                <c:pt idx="0">
                  <c:v>よく守っている</c:v>
                </c:pt>
                <c:pt idx="1">
                  <c:v>まぁまぁ守っている</c:v>
                </c:pt>
                <c:pt idx="2">
                  <c:v>あまり守っていない</c:v>
                </c:pt>
                <c:pt idx="3">
                  <c:v>約束はない</c:v>
                </c:pt>
              </c:strCache>
            </c:strRef>
          </c:cat>
          <c:val>
            <c:numRef>
              <c:f>集計!$L$33:$L$36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377128550470432"/>
          <c:y val="0.20362930398478662"/>
          <c:w val="0.3244463851442454"/>
          <c:h val="0.69271981221666756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集計!$L$1:$L$2</c:f>
              <c:strCache>
                <c:ptCount val="1"/>
                <c:pt idx="0">
                  <c:v>13 インターネット上で，よくない写真や動画を見たことがありますか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集計!$K$3:$K$5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集計!$L$3:$L$5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998976"/>
        <c:axId val="188000512"/>
      </c:barChart>
      <c:catAx>
        <c:axId val="187998976"/>
        <c:scaling>
          <c:orientation val="maxMin"/>
        </c:scaling>
        <c:delete val="0"/>
        <c:axPos val="l"/>
        <c:majorTickMark val="out"/>
        <c:minorTickMark val="none"/>
        <c:tickLblPos val="nextTo"/>
        <c:crossAx val="188000512"/>
        <c:crosses val="autoZero"/>
        <c:auto val="1"/>
        <c:lblAlgn val="ctr"/>
        <c:lblOffset val="100"/>
        <c:noMultiLvlLbl val="0"/>
      </c:catAx>
      <c:valAx>
        <c:axId val="18800051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7998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集計!$L$7:$L$8</c:f>
              <c:strCache>
                <c:ptCount val="1"/>
                <c:pt idx="0">
                  <c:v>14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集計!$K$9:$K$11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集計!$L$9:$L$11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20224"/>
        <c:axId val="197546368"/>
      </c:barChart>
      <c:catAx>
        <c:axId val="188020224"/>
        <c:scaling>
          <c:orientation val="maxMin"/>
        </c:scaling>
        <c:delete val="0"/>
        <c:axPos val="l"/>
        <c:majorTickMark val="out"/>
        <c:minorTickMark val="none"/>
        <c:tickLblPos val="nextTo"/>
        <c:crossAx val="197546368"/>
        <c:crosses val="autoZero"/>
        <c:auto val="1"/>
        <c:lblAlgn val="ctr"/>
        <c:lblOffset val="100"/>
        <c:noMultiLvlLbl val="0"/>
      </c:catAx>
      <c:valAx>
        <c:axId val="1975463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8020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集計!$B$16:$B$17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1.4217746239612758E-2"/>
                  <c:y val="9.22956191759371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0716224384445215E-2"/>
                  <c:y val="-4.44379819946471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399117246849876E-2"/>
                  <c:y val="1.75399786324454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集計!$A$18:$A$20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集計!$B$18:$B$20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集計!$I$1:$I$2</c:f>
              <c:strCache>
                <c:ptCount val="1"/>
                <c:pt idx="0">
                  <c:v>7 インターネットを使うときは，おうちの方がどのくらい画面を（内容）を見ていますか。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3.921568627450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697119034207E-2"/>
                  <c:y val="-2.9411764705882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9607843137254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集計!$H$3:$H$6</c:f>
              <c:strCache>
                <c:ptCount val="4"/>
                <c:pt idx="0">
                  <c:v>いつも</c:v>
                </c:pt>
                <c:pt idx="1">
                  <c:v>時々</c:v>
                </c:pt>
                <c:pt idx="2">
                  <c:v>たまに</c:v>
                </c:pt>
                <c:pt idx="3">
                  <c:v>全くない</c:v>
                </c:pt>
              </c:strCache>
            </c:strRef>
          </c:cat>
          <c:val>
            <c:numRef>
              <c:f>集計!$I$3:$I$6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7576576"/>
        <c:axId val="197575040"/>
      </c:barChart>
      <c:valAx>
        <c:axId val="1975750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97576576"/>
        <c:crosses val="autoZero"/>
        <c:crossBetween val="between"/>
      </c:valAx>
      <c:catAx>
        <c:axId val="197576576"/>
        <c:scaling>
          <c:orientation val="maxMin"/>
        </c:scaling>
        <c:delete val="0"/>
        <c:axPos val="l"/>
        <c:majorTickMark val="out"/>
        <c:minorTickMark val="none"/>
        <c:tickLblPos val="nextTo"/>
        <c:crossAx val="19757504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1-a </a:t>
            </a:r>
            <a:r>
              <a:rPr lang="ja-JP" sz="1200"/>
              <a:t>スマートフォンを使っていますか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【例】集計!$B$1:$B$2</c:f>
              <c:strCache>
                <c:ptCount val="1"/>
                <c:pt idx="0">
                  <c:v>1-a スマートフォンを使っていますか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3.8649912294763671E-3"/>
                  <c:y val="-5.61633632494172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0293040293040296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4652014652014661E-2"/>
                  <c:y val="-4.37158469945355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【例】集計!$A$3:$A$5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【例】集計!$B$3:$B$5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2-a </a:t>
            </a:r>
            <a:r>
              <a:rPr lang="ja-JP" sz="1200"/>
              <a:t>ゲーム機（通信できるもの）を使っていますか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【例】集計!$B$16:$B$17</c:f>
              <c:strCache>
                <c:ptCount val="1"/>
                <c:pt idx="0">
                  <c:v>2-a ゲーム機（通信できるもの）を使っていますか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FF66CC"/>
              </a:solidFill>
            </c:spPr>
          </c:dPt>
          <c:dPt>
            <c:idx val="1"/>
            <c:bubble3D val="0"/>
            <c:spPr>
              <a:pattFill prst="pct80">
                <a:fgClr>
                  <a:srgbClr val="FF6600"/>
                </a:fgClr>
                <a:bgClr>
                  <a:schemeClr val="bg1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-1.4217714779645028E-2"/>
                  <c:y val="-9.884010257670314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0716224384445215E-2"/>
                  <c:y val="-4.44379819946471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399117246849876E-2"/>
                  <c:y val="1.75399786324454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【例】集計!$A$18:$A$20</c:f>
              <c:strCache>
                <c:ptCount val="3"/>
                <c:pt idx="0">
                  <c:v>自分専用</c:v>
                </c:pt>
                <c:pt idx="1">
                  <c:v>家族のもの</c:v>
                </c:pt>
                <c:pt idx="2">
                  <c:v>使っていない</c:v>
                </c:pt>
              </c:strCache>
            </c:strRef>
          </c:cat>
          <c:val>
            <c:numRef>
              <c:f>【例】集計!$B$18:$B$20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【例】集計!$B$22:$B$23</c:f>
              <c:strCache>
                <c:ptCount val="1"/>
                <c:pt idx="0">
                  <c:v>2-b ゲーム機を１日平均どれぐらい使っていますか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【例】集計!$A$24:$A$29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【例】集計!$B$24:$B$29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4614656"/>
        <c:axId val="204650368"/>
      </c:barChart>
      <c:catAx>
        <c:axId val="204614656"/>
        <c:scaling>
          <c:orientation val="maxMin"/>
        </c:scaling>
        <c:delete val="0"/>
        <c:axPos val="l"/>
        <c:majorTickMark val="out"/>
        <c:minorTickMark val="none"/>
        <c:tickLblPos val="nextTo"/>
        <c:crossAx val="204650368"/>
        <c:crosses val="autoZero"/>
        <c:auto val="1"/>
        <c:lblAlgn val="ctr"/>
        <c:lblOffset val="100"/>
        <c:noMultiLvlLbl val="0"/>
      </c:catAx>
      <c:valAx>
        <c:axId val="2046503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204614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5081865739745313"/>
          <c:y val="0.24108519773997505"/>
          <c:w val="0.7184337319077487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【例】集計!$B$31:$B$32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【例】集計!$A$33:$A$38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【例】集計!$B$33:$B$38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17792"/>
        <c:axId val="185220480"/>
      </c:barChart>
      <c:catAx>
        <c:axId val="185217792"/>
        <c:scaling>
          <c:orientation val="maxMin"/>
        </c:scaling>
        <c:delete val="0"/>
        <c:axPos val="l"/>
        <c:majorTickMark val="out"/>
        <c:minorTickMark val="none"/>
        <c:tickLblPos val="nextTo"/>
        <c:crossAx val="185220480"/>
        <c:crosses val="autoZero"/>
        <c:auto val="1"/>
        <c:lblAlgn val="ctr"/>
        <c:lblOffset val="100"/>
        <c:noMultiLvlLbl val="0"/>
      </c:catAx>
      <c:valAx>
        <c:axId val="1852204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5217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1-b </a:t>
            </a:r>
            <a:r>
              <a:rPr lang="ja-JP" altLang="en-US" sz="1200"/>
              <a:t>スマートフォンを１日平均どれぐらい使っていますか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【例】集計!$B$7:$B$8</c:f>
              <c:strCache>
                <c:ptCount val="1"/>
                <c:pt idx="0">
                  <c:v>1-b スマートフォンを１日平均どれぐらい使っていますか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【例】集計!$A$9:$A$14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【例】集計!$B$9:$B$14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27520"/>
        <c:axId val="185259136"/>
      </c:barChart>
      <c:catAx>
        <c:axId val="185227520"/>
        <c:scaling>
          <c:orientation val="maxMin"/>
        </c:scaling>
        <c:delete val="0"/>
        <c:axPos val="l"/>
        <c:majorTickMark val="out"/>
        <c:minorTickMark val="none"/>
        <c:tickLblPos val="nextTo"/>
        <c:crossAx val="185259136"/>
        <c:crosses val="autoZero"/>
        <c:auto val="1"/>
        <c:lblAlgn val="ctr"/>
        <c:lblOffset val="100"/>
        <c:noMultiLvlLbl val="0"/>
      </c:catAx>
      <c:valAx>
        <c:axId val="185259136"/>
        <c:scaling>
          <c:orientation val="minMax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5227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4 </a:t>
            </a:r>
            <a:r>
              <a:rPr lang="ja-JP" altLang="en-US" sz="1200"/>
              <a:t>友だちと一緒に写っている写真をインターネットで見られるようにすることは良いことだと思いますか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【例】集計!$E$1:$E$2</c:f>
              <c:strCache>
                <c:ptCount val="1"/>
                <c:pt idx="0">
                  <c:v>4 友だちと一緒に写っている写真をインターネット（ラインやツイッター）で見られるようにすることは良いことだと思いますか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pattFill prst="lgConfetti">
                <a:fgClr>
                  <a:srgbClr val="66FF33"/>
                </a:fgClr>
                <a:bgClr>
                  <a:srgbClr val="FFFF00"/>
                </a:bgClr>
              </a:pattFill>
              <a:ln>
                <a:solidFill>
                  <a:srgbClr val="6600CC"/>
                </a:solidFill>
              </a:ln>
            </c:spPr>
          </c:dPt>
          <c:dLbls>
            <c:dLbl>
              <c:idx val="0"/>
              <c:layout>
                <c:manualLayout>
                  <c:x val="5.7807807807807809E-2"/>
                  <c:y val="-9.259623797025372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5263499184938729E-2"/>
                  <c:y val="9.293947431162065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656672040099964E-18"/>
                  <c:y val="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1872265966754156E-7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2147147147147147"/>
                  <c:y val="5.55555555555555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【例】集計!$D$3:$D$7</c:f>
              <c:strCache>
                <c:ptCount val="5"/>
                <c:pt idx="0">
                  <c:v>良い</c:v>
                </c:pt>
                <c:pt idx="1">
                  <c:v>友だちに聞いてからの方が良い</c:v>
                </c:pt>
                <c:pt idx="2">
                  <c:v>友だちのおうちの人に聞いてからの方が良い</c:v>
                </c:pt>
                <c:pt idx="3">
                  <c:v>ダメ</c:v>
                </c:pt>
                <c:pt idx="4">
                  <c:v>わからない</c:v>
                </c:pt>
              </c:strCache>
            </c:strRef>
          </c:cat>
          <c:val>
            <c:numRef>
              <c:f>【例】集計!$E$3:$E$7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6571469106902172"/>
          <c:y val="0.42578448527267426"/>
          <c:w val="0.41626729091296027"/>
          <c:h val="0.57421551472732579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【例】集計!$E$9:$E$10</c:f>
              <c:strCache>
                <c:ptCount val="1"/>
                <c:pt idx="0">
                  <c:v>5 インターネットの中にあるアニメや音楽は，何でも自由に見たり，聞いたりして良いと思いますか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-5.5555555555555558E-3"/>
                  <c:y val="-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1.8518518518518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7777777777777779E-3"/>
                  <c:y val="2.3148148148148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【例】集計!$D$11:$D$13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【例】集計!$E$11:$E$13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【例】集計!$E$15:$E$16</c:f>
              <c:strCache>
                <c:ptCount val="1"/>
                <c:pt idx="0">
                  <c:v>6 友だちにメールなどの文字で伝えるのと，直接会って伝えるのとでは，どちらの方が，自分の気持ちが伝わると思いますか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00FF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6.6516516516516522E-2"/>
                  <c:y val="4.629265091863517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"/>
                  <c:y val="2.77777777777777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【例】集計!$D$17:$D$19</c:f>
              <c:strCache>
                <c:ptCount val="3"/>
                <c:pt idx="0">
                  <c:v>メールの方がよく伝わる</c:v>
                </c:pt>
                <c:pt idx="1">
                  <c:v>直接会った方がよく伝わる</c:v>
                </c:pt>
                <c:pt idx="2">
                  <c:v>わからない</c:v>
                </c:pt>
              </c:strCache>
            </c:strRef>
          </c:cat>
          <c:val>
            <c:numRef>
              <c:f>【例】集計!$E$17:$E$19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【例】集計!$I$1:$I$2</c:f>
              <c:strCache>
                <c:ptCount val="1"/>
                <c:pt idx="0">
                  <c:v>7-a インターネットを使うときは，誰かが画面をいっしょに見ていますか（複数回答可）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3.921568627450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362697119034207E-2"/>
                  <c:y val="-2.9411764705882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08464746022804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96078431372549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4509803921568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【例】集計!$H$3:$H$7</c:f>
              <c:strCache>
                <c:ptCount val="5"/>
                <c:pt idx="0">
                  <c:v>おうちの人とする</c:v>
                </c:pt>
                <c:pt idx="1">
                  <c:v>きょうだいとする</c:v>
                </c:pt>
                <c:pt idx="2">
                  <c:v>一人でする</c:v>
                </c:pt>
                <c:pt idx="3">
                  <c:v>友だちとする</c:v>
                </c:pt>
                <c:pt idx="4">
                  <c:v>その他</c:v>
                </c:pt>
              </c:strCache>
            </c:strRef>
          </c:cat>
          <c:val>
            <c:numRef>
              <c:f>【例】集計!$I$3:$I$7</c:f>
              <c:numCache>
                <c:formatCode>General</c:formatCode>
                <c:ptCount val="5"/>
                <c:pt idx="0">
                  <c:v>4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0143872"/>
        <c:axId val="190142336"/>
      </c:barChart>
      <c:valAx>
        <c:axId val="1901423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90143872"/>
        <c:crosses val="autoZero"/>
        <c:crossBetween val="between"/>
      </c:valAx>
      <c:catAx>
        <c:axId val="190143872"/>
        <c:scaling>
          <c:orientation val="maxMin"/>
        </c:scaling>
        <c:delete val="0"/>
        <c:axPos val="l"/>
        <c:majorTickMark val="out"/>
        <c:minorTickMark val="none"/>
        <c:tickLblPos val="nextTo"/>
        <c:crossAx val="190142336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2-b </a:t>
            </a:r>
            <a:r>
              <a:rPr lang="ja-JP" altLang="en-US" sz="1200"/>
              <a:t>ゲーム機を１日平均どれぐらい使っていますか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集計!$B$22:$B$23</c:f>
              <c:strCache>
                <c:ptCount val="1"/>
                <c:pt idx="0">
                  <c:v>2-b ゲーム機を１日平均どれぐらい使っていますか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集計!$A$24:$A$29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集計!$B$24:$B$29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924992"/>
        <c:axId val="185972992"/>
      </c:barChart>
      <c:catAx>
        <c:axId val="185924992"/>
        <c:scaling>
          <c:orientation val="maxMin"/>
        </c:scaling>
        <c:delete val="0"/>
        <c:axPos val="l"/>
        <c:majorTickMark val="out"/>
        <c:minorTickMark val="none"/>
        <c:tickLblPos val="nextTo"/>
        <c:crossAx val="185972992"/>
        <c:crosses val="autoZero"/>
        <c:auto val="1"/>
        <c:lblAlgn val="ctr"/>
        <c:lblOffset val="100"/>
        <c:noMultiLvlLbl val="0"/>
      </c:catAx>
      <c:valAx>
        <c:axId val="1859729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5924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【例】集計!$I$9:$I$10</c:f>
              <c:strCache>
                <c:ptCount val="1"/>
                <c:pt idx="0">
                  <c:v>8 ネットショッピングをしたことがありますか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2"/>
              <c:layout>
                <c:manualLayout>
                  <c:x val="0"/>
                  <c:y val="5.07500822191292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【例】集計!$H$11:$H$13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【例】集計!$I$11:$I$13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【例】集計!$I$15:$I$16</c:f>
              <c:strCache>
                <c:ptCount val="1"/>
                <c:pt idx="0">
                  <c:v>9 インターネットに自分の名前や住所を入力したことがありますか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【例】集計!$H$17:$H$19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【例】集計!$I$17:$I$19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【例】集計!$I$21:$I$22</c:f>
              <c:strCache>
                <c:ptCount val="1"/>
                <c:pt idx="0">
                  <c:v>10 インターネットで，アプリやソフトをダウンロードしたことがありますか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【例】集計!$H$23:$H$25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【例】集計!$I$23:$I$25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【例】集計!$I$27:$I$28</c:f>
              <c:strCache>
                <c:ptCount val="1"/>
                <c:pt idx="0">
                  <c:v>11 LINEを使っていますか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2"/>
              <c:layout>
                <c:manualLayout>
                  <c:x val="-0.10516431924882629"/>
                  <c:y val="3.4548529608361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014084507042254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【例】集計!$H$29:$H$32</c:f>
              <c:strCache>
                <c:ptCount val="4"/>
                <c:pt idx="0">
                  <c:v>使っている</c:v>
                </c:pt>
                <c:pt idx="1">
                  <c:v>時々使う</c:v>
                </c:pt>
                <c:pt idx="2">
                  <c:v>あまり使わない</c:v>
                </c:pt>
                <c:pt idx="3">
                  <c:v>使っていない</c:v>
                </c:pt>
              </c:strCache>
            </c:strRef>
          </c:cat>
          <c:val>
            <c:numRef>
              <c:f>【例】集計!$I$29:$I$32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【例】集計!$I$34:$I$35</c:f>
              <c:strCache>
                <c:ptCount val="1"/>
                <c:pt idx="0">
                  <c:v>12 メッセージが知らない人から届いたり，迷惑な内容であったりしたことはありますか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【例】集計!$H$36:$H$38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【例】集計!$I$36:$I$38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【例】集計!$L$1:$L$2</c:f>
              <c:strCache>
                <c:ptCount val="1"/>
                <c:pt idx="0">
                  <c:v>13 インターネット上で，よくない写真や動画を見たことがありますか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【例】集計!$K$3:$K$5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【例】集計!$L$3:$L$5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31712"/>
        <c:axId val="191341696"/>
      </c:barChart>
      <c:catAx>
        <c:axId val="191331712"/>
        <c:scaling>
          <c:orientation val="maxMin"/>
        </c:scaling>
        <c:delete val="0"/>
        <c:axPos val="l"/>
        <c:majorTickMark val="out"/>
        <c:minorTickMark val="none"/>
        <c:tickLblPos val="nextTo"/>
        <c:crossAx val="191341696"/>
        <c:crosses val="autoZero"/>
        <c:auto val="1"/>
        <c:lblAlgn val="ctr"/>
        <c:lblOffset val="100"/>
        <c:noMultiLvlLbl val="0"/>
      </c:catAx>
      <c:valAx>
        <c:axId val="1913416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91331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【例】集計!$L$7:$L$8</c:f>
              <c:strCache>
                <c:ptCount val="1"/>
                <c:pt idx="0">
                  <c:v>14 インターネットの中だけの友だちがいますか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【例】集計!$K$9:$K$11</c:f>
              <c:strCache>
                <c:ptCount val="3"/>
                <c:pt idx="0">
                  <c:v>いる</c:v>
                </c:pt>
                <c:pt idx="1">
                  <c:v>いない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【例】集計!$L$9:$L$11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56928"/>
        <c:axId val="191359616"/>
      </c:barChart>
      <c:catAx>
        <c:axId val="191356928"/>
        <c:scaling>
          <c:orientation val="maxMin"/>
        </c:scaling>
        <c:delete val="0"/>
        <c:axPos val="l"/>
        <c:majorTickMark val="out"/>
        <c:minorTickMark val="none"/>
        <c:tickLblPos val="nextTo"/>
        <c:crossAx val="191359616"/>
        <c:crosses val="autoZero"/>
        <c:auto val="1"/>
        <c:lblAlgn val="ctr"/>
        <c:lblOffset val="100"/>
        <c:noMultiLvlLbl val="0"/>
      </c:catAx>
      <c:valAx>
        <c:axId val="1913596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91356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【例】集計!$L$13:$L$14</c:f>
              <c:strCache>
                <c:ptCount val="1"/>
                <c:pt idx="0">
                  <c:v>15 インターネット上で知り合った人に，会ったことはありますか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【例】集計!$K$15:$K$17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【例】集計!$L$15:$L$17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64256"/>
        <c:axId val="191275392"/>
      </c:barChart>
      <c:catAx>
        <c:axId val="191264256"/>
        <c:scaling>
          <c:orientation val="maxMin"/>
        </c:scaling>
        <c:delete val="0"/>
        <c:axPos val="l"/>
        <c:majorTickMark val="out"/>
        <c:minorTickMark val="none"/>
        <c:tickLblPos val="nextTo"/>
        <c:crossAx val="191275392"/>
        <c:crosses val="autoZero"/>
        <c:auto val="1"/>
        <c:lblAlgn val="ctr"/>
        <c:lblOffset val="100"/>
        <c:noMultiLvlLbl val="0"/>
      </c:catAx>
      <c:valAx>
        <c:axId val="1912753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91264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【例】集計!$L$19:$L$20</c:f>
              <c:strCache>
                <c:ptCount val="1"/>
                <c:pt idx="0">
                  <c:v>16 あなたが使うものにパスワードがかけられていますか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【例】集計!$K$21:$K$23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【例】集計!$L$21:$L$23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【例】集計!$L$25:$L$26</c:f>
              <c:strCache>
                <c:ptCount val="1"/>
                <c:pt idx="0">
                  <c:v>17 あなたが使うものにフィルタリングがかけられていますか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【例】集計!$K$27:$K$29</c:f>
              <c:strCache>
                <c:ptCount val="3"/>
                <c:pt idx="0">
                  <c:v>かけられている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【例】集計!$L$27:$L$29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3 </a:t>
            </a:r>
            <a:r>
              <a:rPr lang="ja-JP" altLang="en-US" sz="1200"/>
              <a:t>次の中で使っているものはありますか</a:t>
            </a:r>
            <a:endParaRPr lang="en-US" altLang="ja-JP" sz="1200"/>
          </a:p>
          <a:p>
            <a:pPr>
              <a:defRPr sz="1200"/>
            </a:pPr>
            <a:r>
              <a:rPr lang="ja-JP" altLang="en-US" sz="1200"/>
              <a:t>（複数回答可）</a:t>
            </a:r>
            <a:endParaRPr lang="en-US" altLang="ja-JP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5081865739745313"/>
          <c:y val="0.24108519773997505"/>
          <c:w val="0.71843373190774873"/>
          <c:h val="0.704598315680323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集計!$B$31:$B$32</c:f>
              <c:strCache>
                <c:ptCount val="1"/>
                <c:pt idx="0">
                  <c:v>3-a 次の中で使っているものはありますか(複数回答可)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集計!$A$33:$A$38</c:f>
              <c:strCache>
                <c:ptCount val="6"/>
                <c:pt idx="0">
                  <c:v>携帯電話</c:v>
                </c:pt>
                <c:pt idx="1">
                  <c:v>スマートフォン</c:v>
                </c:pt>
                <c:pt idx="2">
                  <c:v>ゲーム機</c:v>
                </c:pt>
                <c:pt idx="3">
                  <c:v>タブレット</c:v>
                </c:pt>
                <c:pt idx="4">
                  <c:v>パソコン</c:v>
                </c:pt>
                <c:pt idx="5">
                  <c:v>その他</c:v>
                </c:pt>
              </c:strCache>
            </c:strRef>
          </c:cat>
          <c:val>
            <c:numRef>
              <c:f>集計!$B$33:$B$38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61952"/>
        <c:axId val="186064896"/>
      </c:barChart>
      <c:catAx>
        <c:axId val="186061952"/>
        <c:scaling>
          <c:orientation val="maxMin"/>
        </c:scaling>
        <c:delete val="0"/>
        <c:axPos val="l"/>
        <c:majorTickMark val="out"/>
        <c:minorTickMark val="none"/>
        <c:tickLblPos val="nextTo"/>
        <c:crossAx val="186064896"/>
        <c:crosses val="autoZero"/>
        <c:auto val="1"/>
        <c:lblAlgn val="ctr"/>
        <c:lblOffset val="100"/>
        <c:noMultiLvlLbl val="0"/>
      </c:catAx>
      <c:valAx>
        <c:axId val="1860648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6061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【例】集計!$L$31:$L$32</c:f>
              <c:strCache>
                <c:ptCount val="1"/>
                <c:pt idx="0">
                  <c:v>18 インターネットやゲームをするのに，おうちの方との約束がありますか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【例】集計!$K$33:$K$34</c:f>
              <c:strCache>
                <c:ptCount val="2"/>
                <c:pt idx="0">
                  <c:v>ある</c:v>
                </c:pt>
                <c:pt idx="1">
                  <c:v>ない</c:v>
                </c:pt>
              </c:strCache>
            </c:strRef>
          </c:cat>
          <c:val>
            <c:numRef>
              <c:f>【例】集計!$L$33:$L$34</c:f>
              <c:numCache>
                <c:formatCode>General</c:formatCode>
                <c:ptCount val="2"/>
                <c:pt idx="0">
                  <c:v>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1-b </a:t>
            </a:r>
            <a:r>
              <a:rPr lang="ja-JP" altLang="en-US" sz="1200"/>
              <a:t>スマートフォンを１日平均どれぐらい使っていますか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集計!$B$7:$B$8</c:f>
              <c:strCache>
                <c:ptCount val="1"/>
                <c:pt idx="0">
                  <c:v>1-b スマートフォンを１日平均どれぐらい使っていますか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集計!$A$9:$A$14</c:f>
              <c:strCache>
                <c:ptCount val="6"/>
                <c:pt idx="0">
                  <c:v>３０分以内</c:v>
                </c:pt>
                <c:pt idx="1">
                  <c:v>３０分～１時間</c:v>
                </c:pt>
                <c:pt idx="2">
                  <c:v>１時間～２時間</c:v>
                </c:pt>
                <c:pt idx="3">
                  <c:v>２時間～３時間</c:v>
                </c:pt>
                <c:pt idx="4">
                  <c:v>３時間以上</c:v>
                </c:pt>
                <c:pt idx="5">
                  <c:v>使っていない</c:v>
                </c:pt>
              </c:strCache>
            </c:strRef>
          </c:cat>
          <c:val>
            <c:numRef>
              <c:f>集計!$B$9:$B$14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96256"/>
        <c:axId val="186099200"/>
      </c:barChart>
      <c:catAx>
        <c:axId val="186096256"/>
        <c:scaling>
          <c:orientation val="maxMin"/>
        </c:scaling>
        <c:delete val="0"/>
        <c:axPos val="l"/>
        <c:majorTickMark val="out"/>
        <c:minorTickMark val="none"/>
        <c:tickLblPos val="nextTo"/>
        <c:crossAx val="186099200"/>
        <c:crosses val="autoZero"/>
        <c:auto val="1"/>
        <c:lblAlgn val="ctr"/>
        <c:lblOffset val="100"/>
        <c:noMultiLvlLbl val="0"/>
      </c:catAx>
      <c:valAx>
        <c:axId val="186099200"/>
        <c:scaling>
          <c:orientation val="minMax"/>
          <c:min val="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crossAx val="186096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4 </a:t>
            </a:r>
            <a:r>
              <a:rPr lang="ja-JP" altLang="en-US" sz="1200"/>
              <a:t>友だちと一緒に写っている写真をインターネットで見られるようにすることは良いことだと思いますか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集計!$E$1:$E$2</c:f>
              <c:strCache>
                <c:ptCount val="1"/>
                <c:pt idx="0">
                  <c:v>4 友だちと一緒に写っている写真をインターネット（ラインやツイッター）で見られるようにすることは良いことだと思いますか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pattFill prst="lgConfetti">
                <a:fgClr>
                  <a:srgbClr val="66FF33"/>
                </a:fgClr>
                <a:bgClr>
                  <a:srgbClr val="FFFF00"/>
                </a:bgClr>
              </a:pattFill>
              <a:ln>
                <a:solidFill>
                  <a:srgbClr val="6600CC"/>
                </a:solidFill>
              </a:ln>
            </c:spPr>
          </c:dPt>
          <c:dLbls>
            <c:dLbl>
              <c:idx val="0"/>
              <c:layout>
                <c:manualLayout>
                  <c:x val="5.7807807807807809E-2"/>
                  <c:y val="-9.259623797025372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3650455488610013E-2"/>
                  <c:y val="5.22573609596510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254696359419904E-2"/>
                  <c:y val="4.157470010905125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729036982790195E-2"/>
                  <c:y val="0.120107960741548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7502058298103704"/>
                  <c:y val="5.555543438749545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集計!$D$3:$D$7</c:f>
              <c:strCache>
                <c:ptCount val="5"/>
                <c:pt idx="0">
                  <c:v>良い</c:v>
                </c:pt>
                <c:pt idx="1">
                  <c:v>友だちに聞いてからの方が良い</c:v>
                </c:pt>
                <c:pt idx="2">
                  <c:v>友だちのおうちの人に聞いてからの方が良い</c:v>
                </c:pt>
                <c:pt idx="3">
                  <c:v>ダメ</c:v>
                </c:pt>
                <c:pt idx="4">
                  <c:v>わからない</c:v>
                </c:pt>
              </c:strCache>
            </c:strRef>
          </c:cat>
          <c:val>
            <c:numRef>
              <c:f>集計!$E$3:$E$7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490041387881012"/>
          <c:y val="0.24574082151944751"/>
          <c:w val="0.35708154411193593"/>
          <c:h val="0.75425917848055257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集計!$E$9:$E$10</c:f>
              <c:strCache>
                <c:ptCount val="1"/>
                <c:pt idx="0">
                  <c:v>5 インターネットの中にあるアニメや音楽は，何でも自由に見たり，聞いたりして良いと思いますか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33CC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1.9809815474407199E-2"/>
                  <c:y val="2.74330755987305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9.0390910200503757E-2"/>
                  <c:y val="2.719157387074407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5405945208215437E-2"/>
                  <c:y val="9.35339451135727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集計!$D$11:$D$13</c:f>
              <c:strCache>
                <c:ptCount val="3"/>
                <c:pt idx="0">
                  <c:v>良い</c:v>
                </c:pt>
                <c:pt idx="1">
                  <c:v>ダメ</c:v>
                </c:pt>
                <c:pt idx="2">
                  <c:v>わからない</c:v>
                </c:pt>
              </c:strCache>
            </c:strRef>
          </c:cat>
          <c:val>
            <c:numRef>
              <c:f>集計!$E$11:$E$13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集計!$E$15:$E$16</c:f>
              <c:strCache>
                <c:ptCount val="1"/>
                <c:pt idx="0">
                  <c:v>6 友だちにメールなどの文字で伝えるのと，直接会って伝えるのとでは，どちらの方が，自分の気持ちが伝わると思いますか</c:v>
                </c:pt>
              </c:strCache>
            </c:strRef>
          </c:tx>
          <c:dPt>
            <c:idx val="0"/>
            <c:bubble3D val="0"/>
            <c:spPr>
              <a:solidFill>
                <a:srgbClr val="33CCCC"/>
              </a:solidFill>
            </c:spPr>
          </c:dPt>
          <c:dPt>
            <c:idx val="1"/>
            <c:bubble3D val="0"/>
            <c:spPr>
              <a:pattFill prst="pct80">
                <a:fgClr>
                  <a:srgbClr val="0000FF"/>
                </a:fgClr>
                <a:bgClr>
                  <a:prstClr val="white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00FFFF"/>
                </a:fgClr>
                <a:bgClr>
                  <a:srgbClr val="0066CC"/>
                </a:bgClr>
              </a:pattFill>
            </c:spPr>
          </c:dPt>
          <c:dLbls>
            <c:dLbl>
              <c:idx val="0"/>
              <c:layout>
                <c:manualLayout>
                  <c:x val="6.6516516516516522E-2"/>
                  <c:y val="4.629265091863517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888888888888888E-2"/>
                  <c:y val="-9.25925925925925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2275556739123199E-2"/>
                  <c:y val="2.77777576626986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集計!$D$17:$D$19</c:f>
              <c:strCache>
                <c:ptCount val="3"/>
                <c:pt idx="0">
                  <c:v>メールの方がよく伝わる</c:v>
                </c:pt>
                <c:pt idx="1">
                  <c:v>直接会った方がよく伝わる</c:v>
                </c:pt>
                <c:pt idx="2">
                  <c:v>わからない</c:v>
                </c:pt>
              </c:strCache>
            </c:strRef>
          </c:cat>
          <c:val>
            <c:numRef>
              <c:f>集計!$E$17:$E$19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集計!$I$8:$I$9</c:f>
              <c:strCache>
                <c:ptCount val="1"/>
                <c:pt idx="0">
                  <c:v>8 ネットショッピングをしたことがありますか</c:v>
                </c:pt>
              </c:strCache>
            </c:strRef>
          </c:tx>
          <c:dPt>
            <c:idx val="0"/>
            <c:bubble3D val="0"/>
            <c:spPr>
              <a:solidFill>
                <a:srgbClr val="33CC33"/>
              </a:solidFill>
            </c:spPr>
          </c:dPt>
          <c:dPt>
            <c:idx val="1"/>
            <c:bubble3D val="0"/>
            <c:spPr>
              <a:pattFill prst="pct80">
                <a:fgClr>
                  <a:srgbClr val="66FF33"/>
                </a:fgClr>
                <a:bgClr>
                  <a:srgbClr val="002060"/>
                </a:bgClr>
              </a:pattFill>
            </c:spPr>
          </c:dPt>
          <c:dPt>
            <c:idx val="2"/>
            <c:bubble3D val="0"/>
            <c:spPr>
              <a:pattFill prst="wdUpDiag">
                <a:fgClr>
                  <a:srgbClr val="FFFF00"/>
                </a:fgClr>
                <a:bgClr>
                  <a:srgbClr val="FFC000"/>
                </a:bgClr>
              </a:pattFill>
            </c:spPr>
          </c:dPt>
          <c:dLbls>
            <c:dLbl>
              <c:idx val="0"/>
              <c:layout>
                <c:manualLayout>
                  <c:x val="3.4454485714802467E-2"/>
                  <c:y val="4.353085091959398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4454485714802467E-2"/>
                  <c:y val="9.673522426576441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2513338088644"/>
                  <c:y val="2.35567641199756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集計!$H$10:$H$12</c:f>
              <c:strCache>
                <c:ptCount val="3"/>
                <c:pt idx="0">
                  <c:v>ある</c:v>
                </c:pt>
                <c:pt idx="1">
                  <c:v>ない</c:v>
                </c:pt>
                <c:pt idx="2">
                  <c:v>わからない</c:v>
                </c:pt>
              </c:strCache>
            </c:strRef>
          </c:cat>
          <c:val>
            <c:numRef>
              <c:f>集計!$I$10:$I$12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18" Type="http://schemas.openxmlformats.org/officeDocument/2006/relationships/chart" Target="../charts/chart3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17" Type="http://schemas.openxmlformats.org/officeDocument/2006/relationships/chart" Target="../charts/chart37.xml"/><Relationship Id="rId2" Type="http://schemas.openxmlformats.org/officeDocument/2006/relationships/chart" Target="../charts/chart22.xml"/><Relationship Id="rId16" Type="http://schemas.openxmlformats.org/officeDocument/2006/relationships/chart" Target="../charts/chart36.xml"/><Relationship Id="rId20" Type="http://schemas.openxmlformats.org/officeDocument/2006/relationships/chart" Target="../charts/chart40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10" Type="http://schemas.openxmlformats.org/officeDocument/2006/relationships/chart" Target="../charts/chart30.xml"/><Relationship Id="rId19" Type="http://schemas.openxmlformats.org/officeDocument/2006/relationships/chart" Target="../charts/chart39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984250</xdr:rowOff>
    </xdr:from>
    <xdr:to>
      <xdr:col>11</xdr:col>
      <xdr:colOff>268432</xdr:colOff>
      <xdr:row>1</xdr:row>
      <xdr:rowOff>1295977</xdr:rowOff>
    </xdr:to>
    <xdr:sp macro="" textlink="">
      <xdr:nvSpPr>
        <xdr:cNvPr id="2" name="テキスト ボックス 1"/>
        <xdr:cNvSpPr txBox="1"/>
      </xdr:nvSpPr>
      <xdr:spPr>
        <a:xfrm>
          <a:off x="5270500" y="1206500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136072</xdr:rowOff>
    </xdr:from>
    <xdr:to>
      <xdr:col>6</xdr:col>
      <xdr:colOff>186022</xdr:colOff>
      <xdr:row>20</xdr:row>
      <xdr:rowOff>96472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288471</xdr:colOff>
      <xdr:row>21</xdr:row>
      <xdr:rowOff>33566</xdr:rowOff>
    </xdr:from>
    <xdr:to>
      <xdr:col>6</xdr:col>
      <xdr:colOff>169693</xdr:colOff>
      <xdr:row>36</xdr:row>
      <xdr:rowOff>170858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484415</xdr:colOff>
      <xdr:row>21</xdr:row>
      <xdr:rowOff>33563</xdr:rowOff>
    </xdr:from>
    <xdr:to>
      <xdr:col>12</xdr:col>
      <xdr:colOff>286714</xdr:colOff>
      <xdr:row>36</xdr:row>
      <xdr:rowOff>170855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265337</xdr:colOff>
      <xdr:row>37</xdr:row>
      <xdr:rowOff>65634</xdr:rowOff>
    </xdr:from>
    <xdr:to>
      <xdr:col>7</xdr:col>
      <xdr:colOff>443987</xdr:colOff>
      <xdr:row>55</xdr:row>
      <xdr:rowOff>16091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493939</xdr:colOff>
      <xdr:row>4</xdr:row>
      <xdr:rowOff>136070</xdr:rowOff>
    </xdr:from>
    <xdr:to>
      <xdr:col>12</xdr:col>
      <xdr:colOff>296238</xdr:colOff>
      <xdr:row>20</xdr:row>
      <xdr:rowOff>96470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188260</xdr:colOff>
      <xdr:row>6</xdr:row>
      <xdr:rowOff>120463</xdr:rowOff>
    </xdr:from>
    <xdr:to>
      <xdr:col>10</xdr:col>
      <xdr:colOff>693085</xdr:colOff>
      <xdr:row>8</xdr:row>
      <xdr:rowOff>25213</xdr:rowOff>
    </xdr:to>
    <xdr:sp macro="" textlink="">
      <xdr:nvSpPr>
        <xdr:cNvPr id="13" name="テキスト ボックス 12"/>
        <xdr:cNvSpPr txBox="1"/>
      </xdr:nvSpPr>
      <xdr:spPr>
        <a:xfrm>
          <a:off x="7068672" y="1756522"/>
          <a:ext cx="504825" cy="2409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10</xdr:col>
      <xdr:colOff>258858</xdr:colOff>
      <xdr:row>22</xdr:row>
      <xdr:rowOff>115979</xdr:rowOff>
    </xdr:from>
    <xdr:to>
      <xdr:col>11</xdr:col>
      <xdr:colOff>35301</xdr:colOff>
      <xdr:row>24</xdr:row>
      <xdr:rowOff>20729</xdr:rowOff>
    </xdr:to>
    <xdr:sp macro="" textlink="">
      <xdr:nvSpPr>
        <xdr:cNvPr id="14" name="テキスト ボックス 13"/>
        <xdr:cNvSpPr txBox="1"/>
      </xdr:nvSpPr>
      <xdr:spPr>
        <a:xfrm>
          <a:off x="7139270" y="4441450"/>
          <a:ext cx="504825" cy="2409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7</xdr:col>
      <xdr:colOff>128148</xdr:colOff>
      <xdr:row>38</xdr:row>
      <xdr:rowOff>161683</xdr:rowOff>
    </xdr:from>
    <xdr:to>
      <xdr:col>7</xdr:col>
      <xdr:colOff>611682</xdr:colOff>
      <xdr:row>40</xdr:row>
      <xdr:rowOff>57628</xdr:rowOff>
    </xdr:to>
    <xdr:sp macro="" textlink="">
      <xdr:nvSpPr>
        <xdr:cNvPr id="15" name="テキスト ボックス 14"/>
        <xdr:cNvSpPr txBox="1"/>
      </xdr:nvSpPr>
      <xdr:spPr>
        <a:xfrm>
          <a:off x="4509648" y="7495933"/>
          <a:ext cx="483534" cy="2497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346982</xdr:colOff>
      <xdr:row>2</xdr:row>
      <xdr:rowOff>224517</xdr:rowOff>
    </xdr:from>
    <xdr:to>
      <xdr:col>4</xdr:col>
      <xdr:colOff>302079</xdr:colOff>
      <xdr:row>3</xdr:row>
      <xdr:rowOff>338817</xdr:rowOff>
    </xdr:to>
    <xdr:sp macro="" textlink="">
      <xdr:nvSpPr>
        <xdr:cNvPr id="16" name="角丸四角形 15"/>
        <xdr:cNvSpPr/>
      </xdr:nvSpPr>
      <xdr:spPr>
        <a:xfrm>
          <a:off x="346982" y="809624"/>
          <a:ext cx="2458811" cy="481693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13</xdr:col>
      <xdr:colOff>115661</xdr:colOff>
      <xdr:row>2</xdr:row>
      <xdr:rowOff>244929</xdr:rowOff>
    </xdr:from>
    <xdr:to>
      <xdr:col>17</xdr:col>
      <xdr:colOff>591910</xdr:colOff>
      <xdr:row>3</xdr:row>
      <xdr:rowOff>359229</xdr:rowOff>
    </xdr:to>
    <xdr:sp macro="" textlink="">
      <xdr:nvSpPr>
        <xdr:cNvPr id="17" name="角丸四角形 16"/>
        <xdr:cNvSpPr/>
      </xdr:nvSpPr>
      <xdr:spPr>
        <a:xfrm>
          <a:off x="8334375" y="830036"/>
          <a:ext cx="2979964" cy="481693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13</xdr:col>
      <xdr:colOff>110218</xdr:colOff>
      <xdr:row>4</xdr:row>
      <xdr:rowOff>127908</xdr:rowOff>
    </xdr:from>
    <xdr:to>
      <xdr:col>20</xdr:col>
      <xdr:colOff>234868</xdr:colOff>
      <xdr:row>20</xdr:row>
      <xdr:rowOff>48622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141514</xdr:colOff>
      <xdr:row>21</xdr:row>
      <xdr:rowOff>39463</xdr:rowOff>
    </xdr:from>
    <xdr:to>
      <xdr:col>20</xdr:col>
      <xdr:colOff>266164</xdr:colOff>
      <xdr:row>36</xdr:row>
      <xdr:rowOff>147955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106136</xdr:colOff>
      <xdr:row>37</xdr:row>
      <xdr:rowOff>131084</xdr:rowOff>
    </xdr:from>
    <xdr:to>
      <xdr:col>20</xdr:col>
      <xdr:colOff>230786</xdr:colOff>
      <xdr:row>53</xdr:row>
      <xdr:rowOff>62684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76199</xdr:colOff>
      <xdr:row>1</xdr:row>
      <xdr:rowOff>9525</xdr:rowOff>
    </xdr:from>
    <xdr:to>
      <xdr:col>27</xdr:col>
      <xdr:colOff>571500</xdr:colOff>
      <xdr:row>2</xdr:row>
      <xdr:rowOff>123825</xdr:rowOff>
    </xdr:to>
    <xdr:sp macro="" textlink="">
      <xdr:nvSpPr>
        <xdr:cNvPr id="24" name="角丸四角形 23"/>
        <xdr:cNvSpPr/>
      </xdr:nvSpPr>
      <xdr:spPr>
        <a:xfrm>
          <a:off x="15163799" y="228600"/>
          <a:ext cx="46101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26</xdr:col>
      <xdr:colOff>447676</xdr:colOff>
      <xdr:row>3</xdr:row>
      <xdr:rowOff>1587</xdr:rowOff>
    </xdr:from>
    <xdr:to>
      <xdr:col>31</xdr:col>
      <xdr:colOff>527076</xdr:colOff>
      <xdr:row>16</xdr:row>
      <xdr:rowOff>50029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128589</xdr:colOff>
      <xdr:row>19</xdr:row>
      <xdr:rowOff>1</xdr:rowOff>
    </xdr:from>
    <xdr:to>
      <xdr:col>26</xdr:col>
      <xdr:colOff>272596</xdr:colOff>
      <xdr:row>33</xdr:row>
      <xdr:rowOff>70718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447676</xdr:colOff>
      <xdr:row>18</xdr:row>
      <xdr:rowOff>142874</xdr:rowOff>
    </xdr:from>
    <xdr:to>
      <xdr:col>31</xdr:col>
      <xdr:colOff>527076</xdr:colOff>
      <xdr:row>33</xdr:row>
      <xdr:rowOff>37675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111125</xdr:colOff>
      <xdr:row>35</xdr:row>
      <xdr:rowOff>134937</xdr:rowOff>
    </xdr:from>
    <xdr:to>
      <xdr:col>26</xdr:col>
      <xdr:colOff>245904</xdr:colOff>
      <xdr:row>50</xdr:row>
      <xdr:rowOff>58824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419101</xdr:colOff>
      <xdr:row>36</xdr:row>
      <xdr:rowOff>2</xdr:rowOff>
    </xdr:from>
    <xdr:to>
      <xdr:col>31</xdr:col>
      <xdr:colOff>526189</xdr:colOff>
      <xdr:row>50</xdr:row>
      <xdr:rowOff>87641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32</xdr:col>
      <xdr:colOff>82551</xdr:colOff>
      <xdr:row>18</xdr:row>
      <xdr:rowOff>158751</xdr:rowOff>
    </xdr:from>
    <xdr:to>
      <xdr:col>37</xdr:col>
      <xdr:colOff>205024</xdr:colOff>
      <xdr:row>33</xdr:row>
      <xdr:rowOff>35093</xdr:rowOff>
    </xdr:to>
    <xdr:graphicFrame macro="">
      <xdr:nvGraphicFramePr>
        <xdr:cNvPr id="42" name="グラフ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37</xdr:col>
      <xdr:colOff>444501</xdr:colOff>
      <xdr:row>18</xdr:row>
      <xdr:rowOff>158751</xdr:rowOff>
    </xdr:from>
    <xdr:to>
      <xdr:col>42</xdr:col>
      <xdr:colOff>530054</xdr:colOff>
      <xdr:row>33</xdr:row>
      <xdr:rowOff>35093</xdr:rowOff>
    </xdr:to>
    <xdr:graphicFrame macro="">
      <xdr:nvGraphicFramePr>
        <xdr:cNvPr id="46" name="グラフ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32</xdr:col>
      <xdr:colOff>73026</xdr:colOff>
      <xdr:row>36</xdr:row>
      <xdr:rowOff>6350</xdr:rowOff>
    </xdr:from>
    <xdr:to>
      <xdr:col>37</xdr:col>
      <xdr:colOff>195499</xdr:colOff>
      <xdr:row>50</xdr:row>
      <xdr:rowOff>81682</xdr:rowOff>
    </xdr:to>
    <xdr:graphicFrame macro="">
      <xdr:nvGraphicFramePr>
        <xdr:cNvPr id="47" name="グラフ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37</xdr:col>
      <xdr:colOff>425450</xdr:colOff>
      <xdr:row>36</xdr:row>
      <xdr:rowOff>6352</xdr:rowOff>
    </xdr:from>
    <xdr:to>
      <xdr:col>42</xdr:col>
      <xdr:colOff>529463</xdr:colOff>
      <xdr:row>50</xdr:row>
      <xdr:rowOff>97066</xdr:rowOff>
    </xdr:to>
    <xdr:graphicFrame macro="">
      <xdr:nvGraphicFramePr>
        <xdr:cNvPr id="48" name="グラフ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32</xdr:col>
      <xdr:colOff>79375</xdr:colOff>
      <xdr:row>3</xdr:row>
      <xdr:rowOff>0</xdr:rowOff>
    </xdr:from>
    <xdr:to>
      <xdr:col>37</xdr:col>
      <xdr:colOff>267801</xdr:colOff>
      <xdr:row>16</xdr:row>
      <xdr:rowOff>34598</xdr:rowOff>
    </xdr:to>
    <xdr:grpSp>
      <xdr:nvGrpSpPr>
        <xdr:cNvPr id="3" name="グループ化 2"/>
        <xdr:cNvGrpSpPr/>
      </xdr:nvGrpSpPr>
      <xdr:grpSpPr>
        <a:xfrm>
          <a:off x="20190732" y="952500"/>
          <a:ext cx="3318069" cy="2524705"/>
          <a:chOff x="19986625" y="928688"/>
          <a:chExt cx="3389113" cy="2468562"/>
        </a:xfrm>
      </xdr:grpSpPr>
      <xdr:graphicFrame macro="">
        <xdr:nvGraphicFramePr>
          <xdr:cNvPr id="40" name="グラフ 39"/>
          <xdr:cNvGraphicFramePr>
            <a:graphicFrameLocks/>
          </xdr:cNvGraphicFramePr>
        </xdr:nvGraphicFramePr>
        <xdr:xfrm>
          <a:off x="19986625" y="928688"/>
          <a:ext cx="3321050" cy="24685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xdr:sp macro="" textlink="">
        <xdr:nvSpPr>
          <xdr:cNvPr id="49" name="テキスト ボックス 48"/>
          <xdr:cNvSpPr txBox="1"/>
        </xdr:nvSpPr>
        <xdr:spPr>
          <a:xfrm>
            <a:off x="22934413" y="1289662"/>
            <a:ext cx="441325" cy="2427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428626</xdr:colOff>
      <xdr:row>3</xdr:row>
      <xdr:rowOff>31750</xdr:rowOff>
    </xdr:from>
    <xdr:to>
      <xdr:col>42</xdr:col>
      <xdr:colOff>515370</xdr:colOff>
      <xdr:row>16</xdr:row>
      <xdr:rowOff>35585</xdr:rowOff>
    </xdr:to>
    <xdr:grpSp>
      <xdr:nvGrpSpPr>
        <xdr:cNvPr id="4" name="グループ化 3"/>
        <xdr:cNvGrpSpPr/>
      </xdr:nvGrpSpPr>
      <xdr:grpSpPr>
        <a:xfrm>
          <a:off x="23669626" y="984250"/>
          <a:ext cx="3216387" cy="2493942"/>
          <a:chOff x="23431500" y="960438"/>
          <a:chExt cx="3284178" cy="2436812"/>
        </a:xfrm>
      </xdr:grpSpPr>
      <xdr:graphicFrame macro="">
        <xdr:nvGraphicFramePr>
          <xdr:cNvPr id="41" name="グラフ 40"/>
          <xdr:cNvGraphicFramePr>
            <a:graphicFrameLocks/>
          </xdr:cNvGraphicFramePr>
        </xdr:nvGraphicFramePr>
        <xdr:xfrm>
          <a:off x="23431500" y="960438"/>
          <a:ext cx="3251200" cy="24368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sp macro="" textlink="">
        <xdr:nvSpPr>
          <xdr:cNvPr id="50" name="テキスト ボックス 49"/>
          <xdr:cNvSpPr txBox="1"/>
        </xdr:nvSpPr>
        <xdr:spPr>
          <a:xfrm>
            <a:off x="26268483" y="1289623"/>
            <a:ext cx="447195" cy="23249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(</a:t>
            </a:r>
            <a:r>
              <a:rPr kumimoji="1" lang="ja-JP" altLang="en-US" sz="1100"/>
              <a:t>人</a:t>
            </a:r>
            <a:r>
              <a:rPr kumimoji="1" lang="en-US" altLang="ja-JP" sz="1100"/>
              <a:t>)</a:t>
            </a:r>
            <a:endParaRPr kumimoji="1" lang="ja-JP" altLang="en-US" sz="1100"/>
          </a:p>
        </xdr:txBody>
      </xdr:sp>
    </xdr:grpSp>
    <xdr:clientData/>
  </xdr:twoCellAnchor>
  <xdr:twoCellAnchor>
    <xdr:from>
      <xdr:col>36</xdr:col>
      <xdr:colOff>521102</xdr:colOff>
      <xdr:row>20</xdr:row>
      <xdr:rowOff>156241</xdr:rowOff>
    </xdr:from>
    <xdr:to>
      <xdr:col>37</xdr:col>
      <xdr:colOff>343302</xdr:colOff>
      <xdr:row>22</xdr:row>
      <xdr:rowOff>58724</xdr:rowOff>
    </xdr:to>
    <xdr:sp macro="" textlink="">
      <xdr:nvSpPr>
        <xdr:cNvPr id="51" name="テキスト ボックス 50"/>
        <xdr:cNvSpPr txBox="1"/>
      </xdr:nvSpPr>
      <xdr:spPr>
        <a:xfrm>
          <a:off x="23136173" y="4306420"/>
          <a:ext cx="448129" cy="256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21</xdr:col>
      <xdr:colOff>119064</xdr:colOff>
      <xdr:row>3</xdr:row>
      <xdr:rowOff>23814</xdr:rowOff>
    </xdr:from>
    <xdr:to>
      <xdr:col>26</xdr:col>
      <xdr:colOff>263072</xdr:colOff>
      <xdr:row>16</xdr:row>
      <xdr:rowOff>112254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25</xdr:col>
      <xdr:colOff>505173</xdr:colOff>
      <xdr:row>4</xdr:row>
      <xdr:rowOff>118919</xdr:rowOff>
    </xdr:from>
    <xdr:to>
      <xdr:col>26</xdr:col>
      <xdr:colOff>315864</xdr:colOff>
      <xdr:row>6</xdr:row>
      <xdr:rowOff>22621</xdr:rowOff>
    </xdr:to>
    <xdr:sp macro="" textlink="">
      <xdr:nvSpPr>
        <xdr:cNvPr id="54" name="テキスト ボックス 53"/>
        <xdr:cNvSpPr txBox="1"/>
      </xdr:nvSpPr>
      <xdr:spPr>
        <a:xfrm>
          <a:off x="16078548" y="1404794"/>
          <a:ext cx="429816" cy="2370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5</xdr:col>
      <xdr:colOff>122463</xdr:colOff>
      <xdr:row>18</xdr:row>
      <xdr:rowOff>136071</xdr:rowOff>
    </xdr:from>
    <xdr:to>
      <xdr:col>6</xdr:col>
      <xdr:colOff>176893</xdr:colOff>
      <xdr:row>20</xdr:row>
      <xdr:rowOff>81642</xdr:rowOff>
    </xdr:to>
    <xdr:sp macro="" textlink="">
      <xdr:nvSpPr>
        <xdr:cNvPr id="2" name="テキスト ボックス 1"/>
        <xdr:cNvSpPr txBox="1"/>
      </xdr:nvSpPr>
      <xdr:spPr>
        <a:xfrm>
          <a:off x="3252106" y="3932464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n=109</a:t>
          </a:r>
          <a:endParaRPr kumimoji="1" lang="ja-JP" altLang="en-US" sz="1100"/>
        </a:p>
      </xdr:txBody>
    </xdr:sp>
    <xdr:clientData/>
  </xdr:twoCellAnchor>
  <xdr:twoCellAnchor>
    <xdr:from>
      <xdr:col>11</xdr:col>
      <xdr:colOff>247649</xdr:colOff>
      <xdr:row>19</xdr:row>
      <xdr:rowOff>57149</xdr:rowOff>
    </xdr:from>
    <xdr:to>
      <xdr:col>12</xdr:col>
      <xdr:colOff>302078</xdr:colOff>
      <xdr:row>21</xdr:row>
      <xdr:rowOff>2721</xdr:rowOff>
    </xdr:to>
    <xdr:sp macro="" textlink="">
      <xdr:nvSpPr>
        <xdr:cNvPr id="37" name="テキスト ボックス 36"/>
        <xdr:cNvSpPr txBox="1"/>
      </xdr:nvSpPr>
      <xdr:spPr>
        <a:xfrm>
          <a:off x="7214506" y="4030435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n=60</a:t>
          </a:r>
          <a:endParaRPr kumimoji="1" lang="ja-JP" altLang="en-US" sz="1100"/>
        </a:p>
      </xdr:txBody>
    </xdr:sp>
    <xdr:clientData/>
  </xdr:twoCellAnchor>
  <xdr:twoCellAnchor>
    <xdr:from>
      <xdr:col>19</xdr:col>
      <xdr:colOff>182334</xdr:colOff>
      <xdr:row>18</xdr:row>
      <xdr:rowOff>100692</xdr:rowOff>
    </xdr:from>
    <xdr:to>
      <xdr:col>20</xdr:col>
      <xdr:colOff>236764</xdr:colOff>
      <xdr:row>20</xdr:row>
      <xdr:rowOff>46263</xdr:rowOff>
    </xdr:to>
    <xdr:sp macro="" textlink="">
      <xdr:nvSpPr>
        <xdr:cNvPr id="38" name="テキスト ボックス 37"/>
        <xdr:cNvSpPr txBox="1"/>
      </xdr:nvSpPr>
      <xdr:spPr>
        <a:xfrm>
          <a:off x="12156620" y="3897085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n=111</a:t>
          </a:r>
          <a:endParaRPr kumimoji="1" lang="ja-JP" altLang="en-US" sz="1100"/>
        </a:p>
      </xdr:txBody>
    </xdr:sp>
    <xdr:clientData/>
  </xdr:twoCellAnchor>
  <xdr:twoCellAnchor>
    <xdr:from>
      <xdr:col>19</xdr:col>
      <xdr:colOff>198663</xdr:colOff>
      <xdr:row>35</xdr:row>
      <xdr:rowOff>8164</xdr:rowOff>
    </xdr:from>
    <xdr:to>
      <xdr:col>20</xdr:col>
      <xdr:colOff>253093</xdr:colOff>
      <xdr:row>36</xdr:row>
      <xdr:rowOff>130628</xdr:rowOff>
    </xdr:to>
    <xdr:sp macro="" textlink="">
      <xdr:nvSpPr>
        <xdr:cNvPr id="39" name="テキスト ボックス 38"/>
        <xdr:cNvSpPr txBox="1"/>
      </xdr:nvSpPr>
      <xdr:spPr>
        <a:xfrm>
          <a:off x="12172949" y="6811735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n=110</a:t>
          </a:r>
          <a:endParaRPr kumimoji="1" lang="ja-JP" altLang="en-US" sz="1100"/>
        </a:p>
      </xdr:txBody>
    </xdr:sp>
    <xdr:clientData/>
  </xdr:twoCellAnchor>
  <xdr:twoCellAnchor>
    <xdr:from>
      <xdr:col>19</xdr:col>
      <xdr:colOff>174169</xdr:colOff>
      <xdr:row>51</xdr:row>
      <xdr:rowOff>119743</xdr:rowOff>
    </xdr:from>
    <xdr:to>
      <xdr:col>20</xdr:col>
      <xdr:colOff>228599</xdr:colOff>
      <xdr:row>53</xdr:row>
      <xdr:rowOff>65314</xdr:rowOff>
    </xdr:to>
    <xdr:sp macro="" textlink="">
      <xdr:nvSpPr>
        <xdr:cNvPr id="43" name="テキスト ボックス 42"/>
        <xdr:cNvSpPr txBox="1"/>
      </xdr:nvSpPr>
      <xdr:spPr>
        <a:xfrm>
          <a:off x="12148455" y="9753600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n=110</a:t>
          </a:r>
          <a:endParaRPr kumimoji="1" lang="ja-JP" altLang="en-US" sz="1100"/>
        </a:p>
      </xdr:txBody>
    </xdr:sp>
    <xdr:clientData/>
  </xdr:twoCellAnchor>
  <xdr:twoCellAnchor>
    <xdr:from>
      <xdr:col>11</xdr:col>
      <xdr:colOff>236764</xdr:colOff>
      <xdr:row>35</xdr:row>
      <xdr:rowOff>141514</xdr:rowOff>
    </xdr:from>
    <xdr:to>
      <xdr:col>12</xdr:col>
      <xdr:colOff>291193</xdr:colOff>
      <xdr:row>37</xdr:row>
      <xdr:rowOff>87085</xdr:rowOff>
    </xdr:to>
    <xdr:sp macro="" textlink="">
      <xdr:nvSpPr>
        <xdr:cNvPr id="44" name="テキスト ボックス 43"/>
        <xdr:cNvSpPr txBox="1"/>
      </xdr:nvSpPr>
      <xdr:spPr>
        <a:xfrm>
          <a:off x="7203621" y="6945085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n=81</a:t>
          </a:r>
          <a:endParaRPr kumimoji="1" lang="ja-JP" altLang="en-US" sz="1100"/>
        </a:p>
      </xdr:txBody>
    </xdr:sp>
    <xdr:clientData/>
  </xdr:twoCellAnchor>
  <xdr:twoCellAnchor>
    <xdr:from>
      <xdr:col>5</xdr:col>
      <xdr:colOff>84363</xdr:colOff>
      <xdr:row>35</xdr:row>
      <xdr:rowOff>43543</xdr:rowOff>
    </xdr:from>
    <xdr:to>
      <xdr:col>6</xdr:col>
      <xdr:colOff>138793</xdr:colOff>
      <xdr:row>36</xdr:row>
      <xdr:rowOff>166007</xdr:rowOff>
    </xdr:to>
    <xdr:sp macro="" textlink="">
      <xdr:nvSpPr>
        <xdr:cNvPr id="45" name="テキスト ボックス 44"/>
        <xdr:cNvSpPr txBox="1"/>
      </xdr:nvSpPr>
      <xdr:spPr>
        <a:xfrm>
          <a:off x="3214006" y="6847114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n=108</a:t>
          </a:r>
          <a:endParaRPr kumimoji="1" lang="ja-JP" altLang="en-US" sz="1100"/>
        </a:p>
      </xdr:txBody>
    </xdr:sp>
    <xdr:clientData/>
  </xdr:twoCellAnchor>
  <xdr:twoCellAnchor>
    <xdr:from>
      <xdr:col>6</xdr:col>
      <xdr:colOff>383721</xdr:colOff>
      <xdr:row>53</xdr:row>
      <xdr:rowOff>57151</xdr:rowOff>
    </xdr:from>
    <xdr:to>
      <xdr:col>7</xdr:col>
      <xdr:colOff>438150</xdr:colOff>
      <xdr:row>55</xdr:row>
      <xdr:rowOff>2722</xdr:rowOff>
    </xdr:to>
    <xdr:sp macro="" textlink="">
      <xdr:nvSpPr>
        <xdr:cNvPr id="52" name="テキスト ボックス 51"/>
        <xdr:cNvSpPr txBox="1"/>
      </xdr:nvSpPr>
      <xdr:spPr>
        <a:xfrm>
          <a:off x="4139292" y="10044794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n=108</a:t>
          </a:r>
          <a:endParaRPr kumimoji="1" lang="ja-JP" altLang="en-US" sz="1100"/>
        </a:p>
      </xdr:txBody>
    </xdr:sp>
    <xdr:clientData/>
  </xdr:twoCellAnchor>
  <xdr:twoCellAnchor>
    <xdr:from>
      <xdr:col>25</xdr:col>
      <xdr:colOff>198663</xdr:colOff>
      <xdr:row>15</xdr:row>
      <xdr:rowOff>62592</xdr:rowOff>
    </xdr:from>
    <xdr:to>
      <xdr:col>26</xdr:col>
      <xdr:colOff>253092</xdr:colOff>
      <xdr:row>17</xdr:row>
      <xdr:rowOff>8163</xdr:rowOff>
    </xdr:to>
    <xdr:sp macro="" textlink="">
      <xdr:nvSpPr>
        <xdr:cNvPr id="53" name="テキスト ボックス 52"/>
        <xdr:cNvSpPr txBox="1"/>
      </xdr:nvSpPr>
      <xdr:spPr>
        <a:xfrm>
          <a:off x="15928520" y="3328306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30</xdr:col>
      <xdr:colOff>473527</xdr:colOff>
      <xdr:row>14</xdr:row>
      <xdr:rowOff>119742</xdr:rowOff>
    </xdr:from>
    <xdr:to>
      <xdr:col>31</xdr:col>
      <xdr:colOff>527956</xdr:colOff>
      <xdr:row>16</xdr:row>
      <xdr:rowOff>65313</xdr:rowOff>
    </xdr:to>
    <xdr:sp macro="" textlink="">
      <xdr:nvSpPr>
        <xdr:cNvPr id="55" name="テキスト ボックス 54"/>
        <xdr:cNvSpPr txBox="1"/>
      </xdr:nvSpPr>
      <xdr:spPr>
        <a:xfrm>
          <a:off x="19333027" y="3208563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n=89</a:t>
          </a:r>
          <a:endParaRPr kumimoji="1" lang="ja-JP" altLang="en-US" sz="1100"/>
        </a:p>
      </xdr:txBody>
    </xdr:sp>
    <xdr:clientData/>
  </xdr:twoCellAnchor>
  <xdr:twoCellAnchor>
    <xdr:from>
      <xdr:col>36</xdr:col>
      <xdr:colOff>136070</xdr:colOff>
      <xdr:row>14</xdr:row>
      <xdr:rowOff>95249</xdr:rowOff>
    </xdr:from>
    <xdr:to>
      <xdr:col>37</xdr:col>
      <xdr:colOff>190499</xdr:colOff>
      <xdr:row>16</xdr:row>
      <xdr:rowOff>40820</xdr:rowOff>
    </xdr:to>
    <xdr:sp macro="" textlink="">
      <xdr:nvSpPr>
        <xdr:cNvPr id="56" name="テキスト ボックス 55"/>
        <xdr:cNvSpPr txBox="1"/>
      </xdr:nvSpPr>
      <xdr:spPr>
        <a:xfrm>
          <a:off x="22751141" y="3184070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41</xdr:col>
      <xdr:colOff>410935</xdr:colOff>
      <xdr:row>14</xdr:row>
      <xdr:rowOff>97971</xdr:rowOff>
    </xdr:from>
    <xdr:to>
      <xdr:col>42</xdr:col>
      <xdr:colOff>465364</xdr:colOff>
      <xdr:row>16</xdr:row>
      <xdr:rowOff>43542</xdr:rowOff>
    </xdr:to>
    <xdr:sp macro="" textlink="">
      <xdr:nvSpPr>
        <xdr:cNvPr id="57" name="テキスト ボックス 56"/>
        <xdr:cNvSpPr txBox="1"/>
      </xdr:nvSpPr>
      <xdr:spPr>
        <a:xfrm>
          <a:off x="26155649" y="3186792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41</xdr:col>
      <xdr:colOff>468085</xdr:colOff>
      <xdr:row>31</xdr:row>
      <xdr:rowOff>87085</xdr:rowOff>
    </xdr:from>
    <xdr:to>
      <xdr:col>42</xdr:col>
      <xdr:colOff>522514</xdr:colOff>
      <xdr:row>33</xdr:row>
      <xdr:rowOff>32656</xdr:rowOff>
    </xdr:to>
    <xdr:sp macro="" textlink="">
      <xdr:nvSpPr>
        <xdr:cNvPr id="58" name="テキスト ボックス 57"/>
        <xdr:cNvSpPr txBox="1"/>
      </xdr:nvSpPr>
      <xdr:spPr>
        <a:xfrm>
          <a:off x="26212799" y="6183085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n=88</a:t>
          </a:r>
          <a:endParaRPr kumimoji="1" lang="ja-JP" altLang="en-US" sz="1100"/>
        </a:p>
      </xdr:txBody>
    </xdr:sp>
    <xdr:clientData/>
  </xdr:twoCellAnchor>
  <xdr:twoCellAnchor>
    <xdr:from>
      <xdr:col>36</xdr:col>
      <xdr:colOff>130628</xdr:colOff>
      <xdr:row>31</xdr:row>
      <xdr:rowOff>89806</xdr:rowOff>
    </xdr:from>
    <xdr:to>
      <xdr:col>37</xdr:col>
      <xdr:colOff>185057</xdr:colOff>
      <xdr:row>33</xdr:row>
      <xdr:rowOff>35377</xdr:rowOff>
    </xdr:to>
    <xdr:sp macro="" textlink="">
      <xdr:nvSpPr>
        <xdr:cNvPr id="59" name="テキスト ボックス 58"/>
        <xdr:cNvSpPr txBox="1"/>
      </xdr:nvSpPr>
      <xdr:spPr>
        <a:xfrm>
          <a:off x="22745699" y="6185806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30</xdr:col>
      <xdr:colOff>459920</xdr:colOff>
      <xdr:row>31</xdr:row>
      <xdr:rowOff>92527</xdr:rowOff>
    </xdr:from>
    <xdr:to>
      <xdr:col>31</xdr:col>
      <xdr:colOff>514349</xdr:colOff>
      <xdr:row>33</xdr:row>
      <xdr:rowOff>38098</xdr:rowOff>
    </xdr:to>
    <xdr:sp macro="" textlink="">
      <xdr:nvSpPr>
        <xdr:cNvPr id="60" name="テキスト ボックス 59"/>
        <xdr:cNvSpPr txBox="1"/>
      </xdr:nvSpPr>
      <xdr:spPr>
        <a:xfrm>
          <a:off x="19319420" y="6188527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36</xdr:col>
      <xdr:colOff>122463</xdr:colOff>
      <xdr:row>48</xdr:row>
      <xdr:rowOff>108855</xdr:rowOff>
    </xdr:from>
    <xdr:to>
      <xdr:col>37</xdr:col>
      <xdr:colOff>176892</xdr:colOff>
      <xdr:row>50</xdr:row>
      <xdr:rowOff>54427</xdr:rowOff>
    </xdr:to>
    <xdr:sp macro="" textlink="">
      <xdr:nvSpPr>
        <xdr:cNvPr id="61" name="テキスト ボックス 60"/>
        <xdr:cNvSpPr txBox="1"/>
      </xdr:nvSpPr>
      <xdr:spPr>
        <a:xfrm>
          <a:off x="22737534" y="9212034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n=87</a:t>
          </a:r>
          <a:endParaRPr kumimoji="1" lang="ja-JP" altLang="en-US" sz="1100"/>
        </a:p>
      </xdr:txBody>
    </xdr:sp>
    <xdr:clientData/>
  </xdr:twoCellAnchor>
  <xdr:twoCellAnchor>
    <xdr:from>
      <xdr:col>25</xdr:col>
      <xdr:colOff>198664</xdr:colOff>
      <xdr:row>31</xdr:row>
      <xdr:rowOff>130628</xdr:rowOff>
    </xdr:from>
    <xdr:to>
      <xdr:col>26</xdr:col>
      <xdr:colOff>253093</xdr:colOff>
      <xdr:row>33</xdr:row>
      <xdr:rowOff>76199</xdr:rowOff>
    </xdr:to>
    <xdr:sp macro="" textlink="">
      <xdr:nvSpPr>
        <xdr:cNvPr id="62" name="テキスト ボックス 61"/>
        <xdr:cNvSpPr txBox="1"/>
      </xdr:nvSpPr>
      <xdr:spPr>
        <a:xfrm>
          <a:off x="15928521" y="6226628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25</xdr:col>
      <xdr:colOff>160564</xdr:colOff>
      <xdr:row>48</xdr:row>
      <xdr:rowOff>106135</xdr:rowOff>
    </xdr:from>
    <xdr:to>
      <xdr:col>26</xdr:col>
      <xdr:colOff>214993</xdr:colOff>
      <xdr:row>50</xdr:row>
      <xdr:rowOff>51707</xdr:rowOff>
    </xdr:to>
    <xdr:sp macro="" textlink="">
      <xdr:nvSpPr>
        <xdr:cNvPr id="63" name="テキスト ボックス 62"/>
        <xdr:cNvSpPr txBox="1"/>
      </xdr:nvSpPr>
      <xdr:spPr>
        <a:xfrm>
          <a:off x="15890421" y="9209314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  <xdr:twoCellAnchor>
    <xdr:from>
      <xdr:col>30</xdr:col>
      <xdr:colOff>462642</xdr:colOff>
      <xdr:row>48</xdr:row>
      <xdr:rowOff>136071</xdr:rowOff>
    </xdr:from>
    <xdr:to>
      <xdr:col>31</xdr:col>
      <xdr:colOff>517071</xdr:colOff>
      <xdr:row>50</xdr:row>
      <xdr:rowOff>81643</xdr:rowOff>
    </xdr:to>
    <xdr:sp macro="" textlink="">
      <xdr:nvSpPr>
        <xdr:cNvPr id="64" name="テキスト ボックス 63"/>
        <xdr:cNvSpPr txBox="1"/>
      </xdr:nvSpPr>
      <xdr:spPr>
        <a:xfrm>
          <a:off x="19322142" y="9239250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n=89</a:t>
          </a:r>
          <a:endParaRPr kumimoji="1" lang="ja-JP" altLang="en-US" sz="1100"/>
        </a:p>
      </xdr:txBody>
    </xdr:sp>
    <xdr:clientData/>
  </xdr:twoCellAnchor>
  <xdr:twoCellAnchor>
    <xdr:from>
      <xdr:col>41</xdr:col>
      <xdr:colOff>478971</xdr:colOff>
      <xdr:row>48</xdr:row>
      <xdr:rowOff>166007</xdr:rowOff>
    </xdr:from>
    <xdr:to>
      <xdr:col>42</xdr:col>
      <xdr:colOff>533400</xdr:colOff>
      <xdr:row>50</xdr:row>
      <xdr:rowOff>111579</xdr:rowOff>
    </xdr:to>
    <xdr:sp macro="" textlink="">
      <xdr:nvSpPr>
        <xdr:cNvPr id="65" name="テキスト ボックス 64"/>
        <xdr:cNvSpPr txBox="1"/>
      </xdr:nvSpPr>
      <xdr:spPr>
        <a:xfrm>
          <a:off x="26223685" y="9269186"/>
          <a:ext cx="680358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n=90</a:t>
          </a: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</xdr:row>
      <xdr:rowOff>984250</xdr:rowOff>
    </xdr:from>
    <xdr:to>
      <xdr:col>11</xdr:col>
      <xdr:colOff>268432</xdr:colOff>
      <xdr:row>1</xdr:row>
      <xdr:rowOff>1295977</xdr:rowOff>
    </xdr:to>
    <xdr:sp macro="" textlink="">
      <xdr:nvSpPr>
        <xdr:cNvPr id="2" name="テキスト ボックス 1"/>
        <xdr:cNvSpPr txBox="1"/>
      </xdr:nvSpPr>
      <xdr:spPr>
        <a:xfrm>
          <a:off x="5267325" y="1203325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  <xdr:twoCellAnchor>
    <xdr:from>
      <xdr:col>15</xdr:col>
      <xdr:colOff>230332</xdr:colOff>
      <xdr:row>1</xdr:row>
      <xdr:rowOff>998105</xdr:rowOff>
    </xdr:from>
    <xdr:to>
      <xdr:col>19</xdr:col>
      <xdr:colOff>594014</xdr:colOff>
      <xdr:row>1</xdr:row>
      <xdr:rowOff>1309832</xdr:rowOff>
    </xdr:to>
    <xdr:sp macro="" textlink="">
      <xdr:nvSpPr>
        <xdr:cNvPr id="3" name="テキスト ボックス 2"/>
        <xdr:cNvSpPr txBox="1"/>
      </xdr:nvSpPr>
      <xdr:spPr>
        <a:xfrm>
          <a:off x="11693950" y="1222223"/>
          <a:ext cx="3411682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08000" rIns="108000" rtlCol="0" anchor="t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　該当項目に「１」を立てて下さい。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95250</xdr:rowOff>
    </xdr:from>
    <xdr:to>
      <xdr:col>5</xdr:col>
      <xdr:colOff>152400</xdr:colOff>
      <xdr:row>18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20</xdr:row>
      <xdr:rowOff>101600</xdr:rowOff>
    </xdr:from>
    <xdr:to>
      <xdr:col>5</xdr:col>
      <xdr:colOff>209550</xdr:colOff>
      <xdr:row>35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361950</xdr:colOff>
      <xdr:row>20</xdr:row>
      <xdr:rowOff>101599</xdr:rowOff>
    </xdr:from>
    <xdr:to>
      <xdr:col>10</xdr:col>
      <xdr:colOff>666750</xdr:colOff>
      <xdr:row>35</xdr:row>
      <xdr:rowOff>158749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47624</xdr:colOff>
      <xdr:row>37</xdr:row>
      <xdr:rowOff>11206</xdr:rowOff>
    </xdr:from>
    <xdr:to>
      <xdr:col>6</xdr:col>
      <xdr:colOff>476249</xdr:colOff>
      <xdr:row>54</xdr:row>
      <xdr:rowOff>107950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371475</xdr:colOff>
      <xdr:row>4</xdr:row>
      <xdr:rowOff>95250</xdr:rowOff>
    </xdr:from>
    <xdr:to>
      <xdr:col>10</xdr:col>
      <xdr:colOff>590550</xdr:colOff>
      <xdr:row>18</xdr:row>
      <xdr:rowOff>9525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188260</xdr:colOff>
      <xdr:row>6</xdr:row>
      <xdr:rowOff>120463</xdr:rowOff>
    </xdr:from>
    <xdr:to>
      <xdr:col>10</xdr:col>
      <xdr:colOff>693085</xdr:colOff>
      <xdr:row>8</xdr:row>
      <xdr:rowOff>25213</xdr:rowOff>
    </xdr:to>
    <xdr:sp macro="" textlink="">
      <xdr:nvSpPr>
        <xdr:cNvPr id="7" name="テキスト ボックス 6"/>
        <xdr:cNvSpPr txBox="1"/>
      </xdr:nvSpPr>
      <xdr:spPr>
        <a:xfrm>
          <a:off x="6512860" y="1768288"/>
          <a:ext cx="4762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10</xdr:col>
      <xdr:colOff>258858</xdr:colOff>
      <xdr:row>22</xdr:row>
      <xdr:rowOff>115979</xdr:rowOff>
    </xdr:from>
    <xdr:to>
      <xdr:col>11</xdr:col>
      <xdr:colOff>35301</xdr:colOff>
      <xdr:row>24</xdr:row>
      <xdr:rowOff>20729</xdr:rowOff>
    </xdr:to>
    <xdr:sp macro="" textlink="">
      <xdr:nvSpPr>
        <xdr:cNvPr id="8" name="テキスト ボックス 7"/>
        <xdr:cNvSpPr txBox="1"/>
      </xdr:nvSpPr>
      <xdr:spPr>
        <a:xfrm>
          <a:off x="6583458" y="4507004"/>
          <a:ext cx="443193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6</xdr:col>
      <xdr:colOff>141756</xdr:colOff>
      <xdr:row>38</xdr:row>
      <xdr:rowOff>39219</xdr:rowOff>
    </xdr:from>
    <xdr:to>
      <xdr:col>6</xdr:col>
      <xdr:colOff>644340</xdr:colOff>
      <xdr:row>39</xdr:row>
      <xdr:rowOff>112057</xdr:rowOff>
    </xdr:to>
    <xdr:sp macro="" textlink="">
      <xdr:nvSpPr>
        <xdr:cNvPr id="9" name="テキスト ボックス 8"/>
        <xdr:cNvSpPr txBox="1"/>
      </xdr:nvSpPr>
      <xdr:spPr>
        <a:xfrm>
          <a:off x="3913656" y="7173444"/>
          <a:ext cx="483534" cy="244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0</xdr:col>
      <xdr:colOff>47625</xdr:colOff>
      <xdr:row>2</xdr:row>
      <xdr:rowOff>238125</xdr:rowOff>
    </xdr:from>
    <xdr:to>
      <xdr:col>3</xdr:col>
      <xdr:colOff>628650</xdr:colOff>
      <xdr:row>3</xdr:row>
      <xdr:rowOff>352425</xdr:rowOff>
    </xdr:to>
    <xdr:sp macro="" textlink="">
      <xdr:nvSpPr>
        <xdr:cNvPr id="10" name="角丸四角形 9"/>
        <xdr:cNvSpPr/>
      </xdr:nvSpPr>
      <xdr:spPr>
        <a:xfrm>
          <a:off x="47625" y="819150"/>
          <a:ext cx="2466975" cy="476250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活用実態について</a:t>
          </a:r>
        </a:p>
      </xdr:txBody>
    </xdr:sp>
    <xdr:clientData/>
  </xdr:twoCellAnchor>
  <xdr:twoCellAnchor>
    <xdr:from>
      <xdr:col>11</xdr:col>
      <xdr:colOff>142875</xdr:colOff>
      <xdr:row>1</xdr:row>
      <xdr:rowOff>0</xdr:rowOff>
    </xdr:from>
    <xdr:to>
      <xdr:col>15</xdr:col>
      <xdr:colOff>619125</xdr:colOff>
      <xdr:row>2</xdr:row>
      <xdr:rowOff>114300</xdr:rowOff>
    </xdr:to>
    <xdr:sp macro="" textlink="">
      <xdr:nvSpPr>
        <xdr:cNvPr id="11" name="角丸四角形 10"/>
        <xdr:cNvSpPr/>
      </xdr:nvSpPr>
      <xdr:spPr>
        <a:xfrm>
          <a:off x="7134225" y="219075"/>
          <a:ext cx="2990850" cy="47625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情報を扱う意識について</a:t>
          </a:r>
        </a:p>
      </xdr:txBody>
    </xdr:sp>
    <xdr:clientData/>
  </xdr:twoCellAnchor>
  <xdr:twoCellAnchor>
    <xdr:from>
      <xdr:col>11</xdr:col>
      <xdr:colOff>123825</xdr:colOff>
      <xdr:row>3</xdr:row>
      <xdr:rowOff>19050</xdr:rowOff>
    </xdr:from>
    <xdr:to>
      <xdr:col>17</xdr:col>
      <xdr:colOff>581025</xdr:colOff>
      <xdr:row>18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114300</xdr:colOff>
      <xdr:row>19</xdr:row>
      <xdr:rowOff>161925</xdr:rowOff>
    </xdr:from>
    <xdr:to>
      <xdr:col>17</xdr:col>
      <xdr:colOff>571500</xdr:colOff>
      <xdr:row>35</xdr:row>
      <xdr:rowOff>161925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133350</xdr:colOff>
      <xdr:row>38</xdr:row>
      <xdr:rowOff>117475</xdr:rowOff>
    </xdr:from>
    <xdr:to>
      <xdr:col>17</xdr:col>
      <xdr:colOff>590550</xdr:colOff>
      <xdr:row>54</xdr:row>
      <xdr:rowOff>117475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76199</xdr:colOff>
      <xdr:row>1</xdr:row>
      <xdr:rowOff>9525</xdr:rowOff>
    </xdr:from>
    <xdr:to>
      <xdr:col>27</xdr:col>
      <xdr:colOff>571500</xdr:colOff>
      <xdr:row>2</xdr:row>
      <xdr:rowOff>123825</xdr:rowOff>
    </xdr:to>
    <xdr:sp macro="" textlink="">
      <xdr:nvSpPr>
        <xdr:cNvPr id="15" name="角丸四角形 14"/>
        <xdr:cNvSpPr/>
      </xdr:nvSpPr>
      <xdr:spPr>
        <a:xfrm>
          <a:off x="13354049" y="228600"/>
          <a:ext cx="4267201" cy="476250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/>
            <a:t>その他の実態（使用対象児童のみ）</a:t>
          </a:r>
          <a:endParaRPr kumimoji="1" lang="en-US" altLang="ja-JP" sz="2000"/>
        </a:p>
      </xdr:txBody>
    </xdr:sp>
    <xdr:clientData/>
  </xdr:twoCellAnchor>
  <xdr:twoCellAnchor>
    <xdr:from>
      <xdr:col>21</xdr:col>
      <xdr:colOff>95251</xdr:colOff>
      <xdr:row>3</xdr:row>
      <xdr:rowOff>0</xdr:rowOff>
    </xdr:from>
    <xdr:to>
      <xdr:col>26</xdr:col>
      <xdr:colOff>342900</xdr:colOff>
      <xdr:row>17</xdr:row>
      <xdr:rowOff>0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447676</xdr:colOff>
      <xdr:row>2</xdr:row>
      <xdr:rowOff>358775</xdr:rowOff>
    </xdr:from>
    <xdr:to>
      <xdr:col>32</xdr:col>
      <xdr:colOff>9525</xdr:colOff>
      <xdr:row>16</xdr:row>
      <xdr:rowOff>126999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57151</xdr:colOff>
      <xdr:row>18</xdr:row>
      <xdr:rowOff>142875</xdr:rowOff>
    </xdr:from>
    <xdr:to>
      <xdr:col>26</xdr:col>
      <xdr:colOff>304800</xdr:colOff>
      <xdr:row>33</xdr:row>
      <xdr:rowOff>123825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447676</xdr:colOff>
      <xdr:row>18</xdr:row>
      <xdr:rowOff>142874</xdr:rowOff>
    </xdr:from>
    <xdr:to>
      <xdr:col>32</xdr:col>
      <xdr:colOff>9525</xdr:colOff>
      <xdr:row>33</xdr:row>
      <xdr:rowOff>114300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21</xdr:col>
      <xdr:colOff>111125</xdr:colOff>
      <xdr:row>36</xdr:row>
      <xdr:rowOff>15876</xdr:rowOff>
    </xdr:from>
    <xdr:to>
      <xdr:col>26</xdr:col>
      <xdr:colOff>349250</xdr:colOff>
      <xdr:row>51</xdr:row>
      <xdr:rowOff>17318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419101</xdr:colOff>
      <xdr:row>36</xdr:row>
      <xdr:rowOff>1</xdr:rowOff>
    </xdr:from>
    <xdr:to>
      <xdr:col>31</xdr:col>
      <xdr:colOff>666750</xdr:colOff>
      <xdr:row>50</xdr:row>
      <xdr:rowOff>165100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79375</xdr:colOff>
      <xdr:row>3</xdr:row>
      <xdr:rowOff>0</xdr:rowOff>
    </xdr:from>
    <xdr:to>
      <xdr:col>37</xdr:col>
      <xdr:colOff>304800</xdr:colOff>
      <xdr:row>16</xdr:row>
      <xdr:rowOff>111125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428625</xdr:colOff>
      <xdr:row>3</xdr:row>
      <xdr:rowOff>31750</xdr:rowOff>
    </xdr:from>
    <xdr:to>
      <xdr:col>42</xdr:col>
      <xdr:colOff>584200</xdr:colOff>
      <xdr:row>16</xdr:row>
      <xdr:rowOff>111125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82550</xdr:colOff>
      <xdr:row>18</xdr:row>
      <xdr:rowOff>158750</xdr:rowOff>
    </xdr:from>
    <xdr:to>
      <xdr:col>37</xdr:col>
      <xdr:colOff>307975</xdr:colOff>
      <xdr:row>33</xdr:row>
      <xdr:rowOff>111125</xdr:rowOff>
    </xdr:to>
    <xdr:graphicFrame macro="">
      <xdr:nvGraphicFramePr>
        <xdr:cNvPr id="24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37</xdr:col>
      <xdr:colOff>444500</xdr:colOff>
      <xdr:row>18</xdr:row>
      <xdr:rowOff>158750</xdr:rowOff>
    </xdr:from>
    <xdr:to>
      <xdr:col>42</xdr:col>
      <xdr:colOff>669925</xdr:colOff>
      <xdr:row>33</xdr:row>
      <xdr:rowOff>111125</xdr:rowOff>
    </xdr:to>
    <xdr:graphicFrame macro="">
      <xdr:nvGraphicFramePr>
        <xdr:cNvPr id="25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32</xdr:col>
      <xdr:colOff>73025</xdr:colOff>
      <xdr:row>36</xdr:row>
      <xdr:rowOff>6350</xdr:rowOff>
    </xdr:from>
    <xdr:to>
      <xdr:col>37</xdr:col>
      <xdr:colOff>298450</xdr:colOff>
      <xdr:row>50</xdr:row>
      <xdr:rowOff>158750</xdr:rowOff>
    </xdr:to>
    <xdr:graphicFrame macro="">
      <xdr:nvGraphicFramePr>
        <xdr:cNvPr id="26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37</xdr:col>
      <xdr:colOff>425450</xdr:colOff>
      <xdr:row>36</xdr:row>
      <xdr:rowOff>6349</xdr:rowOff>
    </xdr:from>
    <xdr:to>
      <xdr:col>42</xdr:col>
      <xdr:colOff>650875</xdr:colOff>
      <xdr:row>50</xdr:row>
      <xdr:rowOff>174624</xdr:rowOff>
    </xdr:to>
    <xdr:graphicFrame macro="">
      <xdr:nvGraphicFramePr>
        <xdr:cNvPr id="27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36</xdr:col>
      <xdr:colOff>591485</xdr:colOff>
      <xdr:row>4</xdr:row>
      <xdr:rowOff>31002</xdr:rowOff>
    </xdr:from>
    <xdr:to>
      <xdr:col>37</xdr:col>
      <xdr:colOff>413685</xdr:colOff>
      <xdr:row>5</xdr:row>
      <xdr:rowOff>107015</xdr:rowOff>
    </xdr:to>
    <xdr:sp macro="" textlink="">
      <xdr:nvSpPr>
        <xdr:cNvPr id="28" name="テキスト ボックス 27"/>
        <xdr:cNvSpPr txBox="1"/>
      </xdr:nvSpPr>
      <xdr:spPr>
        <a:xfrm>
          <a:off x="23299085" y="1335927"/>
          <a:ext cx="450850" cy="247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42</xdr:col>
      <xdr:colOff>183591</xdr:colOff>
      <xdr:row>4</xdr:row>
      <xdr:rowOff>34364</xdr:rowOff>
    </xdr:from>
    <xdr:to>
      <xdr:col>43</xdr:col>
      <xdr:colOff>4858</xdr:colOff>
      <xdr:row>5</xdr:row>
      <xdr:rowOff>110377</xdr:rowOff>
    </xdr:to>
    <xdr:sp macro="" textlink="">
      <xdr:nvSpPr>
        <xdr:cNvPr id="29" name="テキスト ボックス 28"/>
        <xdr:cNvSpPr txBox="1"/>
      </xdr:nvSpPr>
      <xdr:spPr>
        <a:xfrm>
          <a:off x="26663091" y="1339289"/>
          <a:ext cx="449917" cy="247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36</xdr:col>
      <xdr:colOff>629959</xdr:colOff>
      <xdr:row>21</xdr:row>
      <xdr:rowOff>20170</xdr:rowOff>
    </xdr:from>
    <xdr:to>
      <xdr:col>37</xdr:col>
      <xdr:colOff>452159</xdr:colOff>
      <xdr:row>22</xdr:row>
      <xdr:rowOff>99545</xdr:rowOff>
    </xdr:to>
    <xdr:sp macro="" textlink="">
      <xdr:nvSpPr>
        <xdr:cNvPr id="30" name="テキスト ボックス 29"/>
        <xdr:cNvSpPr txBox="1"/>
      </xdr:nvSpPr>
      <xdr:spPr>
        <a:xfrm>
          <a:off x="23337559" y="4239745"/>
          <a:ext cx="450850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  <xdr:twoCellAnchor>
    <xdr:from>
      <xdr:col>25</xdr:col>
      <xdr:colOff>681877</xdr:colOff>
      <xdr:row>3</xdr:row>
      <xdr:rowOff>351864</xdr:rowOff>
    </xdr:from>
    <xdr:to>
      <xdr:col>26</xdr:col>
      <xdr:colOff>449169</xdr:colOff>
      <xdr:row>5</xdr:row>
      <xdr:rowOff>72651</xdr:rowOff>
    </xdr:to>
    <xdr:sp macro="" textlink="">
      <xdr:nvSpPr>
        <xdr:cNvPr id="31" name="テキスト ボックス 30"/>
        <xdr:cNvSpPr txBox="1"/>
      </xdr:nvSpPr>
      <xdr:spPr>
        <a:xfrm>
          <a:off x="16417177" y="1294839"/>
          <a:ext cx="453092" cy="2541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(</a:t>
          </a:r>
          <a:r>
            <a:rPr kumimoji="1" lang="ja-JP" altLang="en-US" sz="1100"/>
            <a:t>人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5"/>
  <sheetViews>
    <sheetView view="pageBreakPreview" zoomScale="60" zoomScaleNormal="60" workbookViewId="0">
      <pane xSplit="1" ySplit="3" topLeftCell="C4" activePane="bottomRight" state="frozen"/>
      <selection activeCell="D4" sqref="D4"/>
      <selection pane="topRight" activeCell="D4" sqref="D4"/>
      <selection pane="bottomLeft" activeCell="D4" sqref="D4"/>
      <selection pane="bottomRight" activeCell="F9" sqref="F9"/>
    </sheetView>
  </sheetViews>
  <sheetFormatPr defaultRowHeight="18.75"/>
  <cols>
    <col min="1" max="1" width="6" style="4" bestFit="1" customWidth="1"/>
    <col min="2" max="2" width="14.375" style="12" customWidth="1"/>
    <col min="3" max="3" width="10" style="5" customWidth="1"/>
    <col min="4" max="27" width="10" style="3" customWidth="1"/>
    <col min="28" max="16384" width="9" style="3"/>
  </cols>
  <sheetData>
    <row r="1" spans="1:54" s="2" customFormat="1" ht="17.25" customHeight="1">
      <c r="A1" s="132"/>
      <c r="B1" s="133"/>
      <c r="C1" s="36" t="s">
        <v>15</v>
      </c>
      <c r="D1" s="36" t="s">
        <v>16</v>
      </c>
      <c r="E1" s="36" t="s">
        <v>17</v>
      </c>
      <c r="F1" s="37" t="s">
        <v>18</v>
      </c>
      <c r="G1" s="37" t="s">
        <v>63</v>
      </c>
      <c r="H1" s="37" t="s">
        <v>64</v>
      </c>
      <c r="I1" s="37" t="s">
        <v>65</v>
      </c>
      <c r="J1" s="37" t="s">
        <v>66</v>
      </c>
      <c r="K1" s="37" t="s">
        <v>67</v>
      </c>
      <c r="L1" s="37" t="s">
        <v>68</v>
      </c>
      <c r="M1" s="38">
        <v>4</v>
      </c>
      <c r="N1" s="38">
        <v>5</v>
      </c>
      <c r="O1" s="105">
        <v>6</v>
      </c>
      <c r="P1" s="99">
        <v>7</v>
      </c>
      <c r="Q1" s="41">
        <v>8</v>
      </c>
      <c r="R1" s="41">
        <v>9</v>
      </c>
      <c r="S1" s="41">
        <v>10</v>
      </c>
      <c r="T1" s="41">
        <v>11</v>
      </c>
      <c r="U1" s="41">
        <v>12</v>
      </c>
      <c r="V1" s="40">
        <v>13</v>
      </c>
      <c r="W1" s="41">
        <v>14</v>
      </c>
      <c r="X1" s="41">
        <v>15</v>
      </c>
      <c r="Y1" s="41">
        <v>16</v>
      </c>
      <c r="Z1" s="41">
        <v>17</v>
      </c>
      <c r="AA1" s="41">
        <v>18</v>
      </c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3"/>
      <c r="AW1" s="3"/>
      <c r="AX1" s="3"/>
      <c r="AY1" s="3"/>
      <c r="AZ1" s="3"/>
      <c r="BA1" s="3"/>
      <c r="BB1" s="3"/>
    </row>
    <row r="2" spans="1:54" s="51" customFormat="1" ht="120">
      <c r="A2" s="134"/>
      <c r="B2" s="135"/>
      <c r="C2" s="16" t="s">
        <v>11</v>
      </c>
      <c r="D2" s="10" t="s">
        <v>13</v>
      </c>
      <c r="E2" s="17" t="s">
        <v>12</v>
      </c>
      <c r="F2" s="10" t="s">
        <v>14</v>
      </c>
      <c r="G2" s="129" t="s">
        <v>93</v>
      </c>
      <c r="H2" s="130"/>
      <c r="I2" s="130"/>
      <c r="J2" s="130"/>
      <c r="K2" s="130"/>
      <c r="L2" s="131"/>
      <c r="M2" s="10" t="s">
        <v>99</v>
      </c>
      <c r="N2" s="10" t="s">
        <v>29</v>
      </c>
      <c r="O2" s="106" t="s">
        <v>30</v>
      </c>
      <c r="P2" s="121" t="s">
        <v>110</v>
      </c>
      <c r="Q2" s="10" t="s">
        <v>40</v>
      </c>
      <c r="R2" s="10" t="s">
        <v>41</v>
      </c>
      <c r="S2" s="10" t="s">
        <v>42</v>
      </c>
      <c r="T2" s="10" t="s">
        <v>43</v>
      </c>
      <c r="U2" s="10" t="s">
        <v>114</v>
      </c>
      <c r="V2" s="17" t="s">
        <v>62</v>
      </c>
      <c r="W2" s="10" t="s">
        <v>44</v>
      </c>
      <c r="X2" s="10" t="s">
        <v>61</v>
      </c>
      <c r="Y2" s="10" t="s">
        <v>45</v>
      </c>
      <c r="Z2" s="10" t="s">
        <v>46</v>
      </c>
      <c r="AA2" s="10" t="s">
        <v>112</v>
      </c>
      <c r="AW2" s="52"/>
      <c r="AX2" s="52"/>
      <c r="AY2" s="52"/>
      <c r="AZ2" s="52"/>
      <c r="BA2" s="52"/>
      <c r="BB2" s="52"/>
    </row>
    <row r="3" spans="1:54" s="50" customFormat="1" ht="120">
      <c r="A3" s="96"/>
      <c r="B3" s="97"/>
      <c r="C3" s="48" t="s">
        <v>75</v>
      </c>
      <c r="D3" s="49" t="s">
        <v>77</v>
      </c>
      <c r="E3" s="48" t="s">
        <v>75</v>
      </c>
      <c r="F3" s="49" t="s">
        <v>77</v>
      </c>
      <c r="G3" s="59" t="s">
        <v>69</v>
      </c>
      <c r="H3" s="59" t="s">
        <v>74</v>
      </c>
      <c r="I3" s="59" t="s">
        <v>73</v>
      </c>
      <c r="J3" s="59" t="s">
        <v>72</v>
      </c>
      <c r="K3" s="59" t="s">
        <v>70</v>
      </c>
      <c r="L3" s="59" t="s">
        <v>71</v>
      </c>
      <c r="M3" s="49" t="s">
        <v>78</v>
      </c>
      <c r="N3" s="49" t="s">
        <v>79</v>
      </c>
      <c r="O3" s="107" t="s">
        <v>80</v>
      </c>
      <c r="P3" s="122" t="s">
        <v>111</v>
      </c>
      <c r="Q3" s="49" t="s">
        <v>81</v>
      </c>
      <c r="R3" s="49" t="s">
        <v>81</v>
      </c>
      <c r="S3" s="49" t="s">
        <v>81</v>
      </c>
      <c r="T3" s="49" t="s">
        <v>82</v>
      </c>
      <c r="U3" s="49" t="s">
        <v>81</v>
      </c>
      <c r="V3" s="49" t="s">
        <v>81</v>
      </c>
      <c r="W3" s="49" t="s">
        <v>83</v>
      </c>
      <c r="X3" s="49" t="s">
        <v>81</v>
      </c>
      <c r="Y3" s="49" t="s">
        <v>84</v>
      </c>
      <c r="Z3" s="49" t="s">
        <v>84</v>
      </c>
      <c r="AA3" s="49" t="s">
        <v>113</v>
      </c>
    </row>
    <row r="4" spans="1:54" ht="21" customHeight="1">
      <c r="A4" s="1">
        <v>1</v>
      </c>
      <c r="B4" s="13"/>
      <c r="C4" s="57"/>
      <c r="D4" s="57"/>
      <c r="E4" s="57"/>
      <c r="F4" s="57"/>
      <c r="G4" s="60"/>
      <c r="H4" s="60"/>
      <c r="I4" s="60"/>
      <c r="J4" s="60"/>
      <c r="K4" s="60"/>
      <c r="L4" s="60"/>
      <c r="M4" s="57"/>
      <c r="N4" s="57"/>
      <c r="O4" s="109"/>
      <c r="P4" s="123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W4" s="6"/>
      <c r="AX4" s="6"/>
      <c r="AY4" s="6"/>
      <c r="AZ4" s="6"/>
      <c r="BA4" s="6"/>
      <c r="BB4" s="6"/>
    </row>
    <row r="5" spans="1:54" ht="21" customHeight="1">
      <c r="A5" s="1">
        <v>2</v>
      </c>
      <c r="B5" s="13"/>
      <c r="C5" s="57"/>
      <c r="D5" s="57"/>
      <c r="E5" s="57"/>
      <c r="F5" s="57"/>
      <c r="G5" s="60"/>
      <c r="H5" s="60"/>
      <c r="I5" s="60"/>
      <c r="J5" s="60"/>
      <c r="K5" s="60"/>
      <c r="L5" s="60"/>
      <c r="M5" s="57"/>
      <c r="N5" s="57"/>
      <c r="O5" s="109"/>
      <c r="P5" s="123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W5" s="6"/>
      <c r="AX5" s="6"/>
      <c r="AY5" s="6"/>
      <c r="AZ5" s="6"/>
      <c r="BA5" s="6"/>
      <c r="BB5" s="6"/>
    </row>
    <row r="6" spans="1:54" ht="21" customHeight="1">
      <c r="A6" s="1">
        <v>3</v>
      </c>
      <c r="B6" s="13"/>
      <c r="C6" s="57"/>
      <c r="D6" s="57"/>
      <c r="E6" s="57"/>
      <c r="F6" s="57"/>
      <c r="G6" s="60"/>
      <c r="H6" s="60"/>
      <c r="I6" s="60"/>
      <c r="J6" s="60"/>
      <c r="K6" s="60"/>
      <c r="L6" s="60"/>
      <c r="M6" s="57"/>
      <c r="N6" s="57"/>
      <c r="O6" s="109"/>
      <c r="P6" s="123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</row>
    <row r="7" spans="1:54" ht="21" customHeight="1">
      <c r="A7" s="1">
        <v>4</v>
      </c>
      <c r="B7" s="13"/>
      <c r="C7" s="57"/>
      <c r="D7" s="57"/>
      <c r="E7" s="57"/>
      <c r="F7" s="57"/>
      <c r="G7" s="60"/>
      <c r="H7" s="60"/>
      <c r="I7" s="60"/>
      <c r="J7" s="60"/>
      <c r="K7" s="60"/>
      <c r="L7" s="60"/>
      <c r="M7" s="57"/>
      <c r="N7" s="57"/>
      <c r="O7" s="109"/>
      <c r="P7" s="123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</row>
    <row r="8" spans="1:54" ht="21" customHeight="1">
      <c r="A8" s="1">
        <v>5</v>
      </c>
      <c r="B8" s="13"/>
      <c r="C8" s="57"/>
      <c r="D8" s="57"/>
      <c r="E8" s="57"/>
      <c r="F8" s="57"/>
      <c r="G8" s="60"/>
      <c r="H8" s="60"/>
      <c r="I8" s="60"/>
      <c r="J8" s="60"/>
      <c r="K8" s="60"/>
      <c r="L8" s="60"/>
      <c r="M8" s="57"/>
      <c r="N8" s="57"/>
      <c r="O8" s="109"/>
      <c r="P8" s="123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</row>
    <row r="9" spans="1:54" ht="21" customHeight="1">
      <c r="A9" s="1">
        <v>6</v>
      </c>
      <c r="B9" s="13"/>
      <c r="C9" s="57"/>
      <c r="D9" s="57"/>
      <c r="E9" s="57"/>
      <c r="F9" s="57"/>
      <c r="G9" s="60"/>
      <c r="H9" s="60"/>
      <c r="I9" s="60"/>
      <c r="J9" s="60"/>
      <c r="K9" s="60"/>
      <c r="L9" s="60"/>
      <c r="M9" s="57"/>
      <c r="N9" s="57"/>
      <c r="O9" s="109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54" ht="21" customHeight="1">
      <c r="A10" s="1">
        <v>7</v>
      </c>
      <c r="B10" s="125"/>
      <c r="C10" s="57"/>
      <c r="D10" s="57"/>
      <c r="E10" s="57"/>
      <c r="F10" s="57"/>
      <c r="G10" s="60"/>
      <c r="H10" s="60"/>
      <c r="I10" s="60"/>
      <c r="J10" s="60"/>
      <c r="K10" s="60"/>
      <c r="L10" s="60"/>
      <c r="M10" s="57"/>
      <c r="N10" s="57"/>
      <c r="O10" s="109"/>
      <c r="P10" s="123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</row>
    <row r="11" spans="1:54" ht="21" customHeight="1">
      <c r="A11" s="1">
        <v>8</v>
      </c>
      <c r="B11" s="125"/>
      <c r="C11" s="57"/>
      <c r="D11" s="57"/>
      <c r="E11" s="57"/>
      <c r="F11" s="57"/>
      <c r="G11" s="60"/>
      <c r="H11" s="60"/>
      <c r="I11" s="60"/>
      <c r="J11" s="60"/>
      <c r="K11" s="60"/>
      <c r="L11" s="60"/>
      <c r="M11" s="57"/>
      <c r="N11" s="57"/>
      <c r="O11" s="109"/>
      <c r="P11" s="123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</row>
    <row r="12" spans="1:54" ht="21" customHeight="1">
      <c r="A12" s="1">
        <v>9</v>
      </c>
      <c r="B12" s="125"/>
      <c r="C12" s="57"/>
      <c r="D12" s="57"/>
      <c r="E12" s="57"/>
      <c r="F12" s="57"/>
      <c r="G12" s="60"/>
      <c r="H12" s="60"/>
      <c r="I12" s="60"/>
      <c r="J12" s="60"/>
      <c r="K12" s="60"/>
      <c r="L12" s="60"/>
      <c r="M12" s="57"/>
      <c r="N12" s="57"/>
      <c r="O12" s="109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</row>
    <row r="13" spans="1:54" ht="21" customHeight="1">
      <c r="A13" s="1">
        <v>10</v>
      </c>
      <c r="B13" s="125"/>
      <c r="C13" s="57"/>
      <c r="D13" s="57"/>
      <c r="E13" s="57"/>
      <c r="F13" s="57"/>
      <c r="G13" s="60"/>
      <c r="H13" s="60"/>
      <c r="I13" s="60"/>
      <c r="J13" s="60"/>
      <c r="K13" s="60"/>
      <c r="L13" s="60"/>
      <c r="M13" s="57"/>
      <c r="N13" s="57"/>
      <c r="O13" s="109"/>
      <c r="P13" s="123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</row>
    <row r="14" spans="1:54" ht="21" hidden="1" customHeight="1">
      <c r="A14" s="1">
        <v>11</v>
      </c>
      <c r="B14" s="125"/>
      <c r="C14" s="57"/>
      <c r="D14" s="57"/>
      <c r="E14" s="57"/>
      <c r="F14" s="57"/>
      <c r="G14" s="60"/>
      <c r="H14" s="60"/>
      <c r="I14" s="60"/>
      <c r="J14" s="60"/>
      <c r="K14" s="60"/>
      <c r="L14" s="60"/>
      <c r="M14" s="57"/>
      <c r="N14" s="57"/>
      <c r="O14" s="109"/>
      <c r="P14" s="123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</row>
    <row r="15" spans="1:54" ht="21" hidden="1" customHeight="1">
      <c r="A15" s="1">
        <v>12</v>
      </c>
      <c r="B15" s="125"/>
      <c r="C15" s="57"/>
      <c r="D15" s="57"/>
      <c r="E15" s="57"/>
      <c r="F15" s="57"/>
      <c r="G15" s="60"/>
      <c r="H15" s="60"/>
      <c r="I15" s="60"/>
      <c r="J15" s="60"/>
      <c r="K15" s="60"/>
      <c r="L15" s="60"/>
      <c r="M15" s="57"/>
      <c r="N15" s="57"/>
      <c r="O15" s="109"/>
      <c r="P15" s="123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</row>
    <row r="16" spans="1:54" ht="21" hidden="1" customHeight="1">
      <c r="A16" s="1">
        <v>13</v>
      </c>
      <c r="B16" s="125"/>
      <c r="C16" s="57"/>
      <c r="D16" s="57"/>
      <c r="E16" s="57"/>
      <c r="F16" s="57"/>
      <c r="G16" s="60"/>
      <c r="H16" s="60"/>
      <c r="I16" s="60"/>
      <c r="J16" s="60"/>
      <c r="K16" s="60"/>
      <c r="L16" s="60"/>
      <c r="M16" s="57"/>
      <c r="N16" s="57"/>
      <c r="O16" s="109"/>
      <c r="P16" s="123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</row>
    <row r="17" spans="1:54" ht="21" hidden="1" customHeight="1">
      <c r="A17" s="1">
        <v>14</v>
      </c>
      <c r="B17" s="125"/>
      <c r="C17" s="57"/>
      <c r="D17" s="57"/>
      <c r="E17" s="57"/>
      <c r="F17" s="57"/>
      <c r="G17" s="60"/>
      <c r="H17" s="60"/>
      <c r="I17" s="60"/>
      <c r="J17" s="60"/>
      <c r="K17" s="60"/>
      <c r="L17" s="60"/>
      <c r="M17" s="57"/>
      <c r="N17" s="57"/>
      <c r="O17" s="109"/>
      <c r="P17" s="123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</row>
    <row r="18" spans="1:54" ht="21" hidden="1" customHeight="1">
      <c r="A18" s="1">
        <v>15</v>
      </c>
      <c r="B18" s="125"/>
      <c r="C18" s="57"/>
      <c r="D18" s="57"/>
      <c r="E18" s="57"/>
      <c r="F18" s="57"/>
      <c r="G18" s="60"/>
      <c r="H18" s="60"/>
      <c r="I18" s="60"/>
      <c r="J18" s="60"/>
      <c r="K18" s="60"/>
      <c r="L18" s="60"/>
      <c r="M18" s="57"/>
      <c r="N18" s="57"/>
      <c r="O18" s="109"/>
      <c r="P18" s="123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</row>
    <row r="19" spans="1:54" ht="21" hidden="1" customHeight="1">
      <c r="A19" s="1">
        <v>16</v>
      </c>
      <c r="B19" s="125"/>
      <c r="C19" s="57"/>
      <c r="D19" s="57"/>
      <c r="E19" s="57"/>
      <c r="F19" s="57"/>
      <c r="G19" s="60"/>
      <c r="H19" s="60"/>
      <c r="I19" s="60"/>
      <c r="J19" s="60"/>
      <c r="K19" s="60"/>
      <c r="L19" s="60"/>
      <c r="M19" s="57"/>
      <c r="N19" s="57"/>
      <c r="O19" s="109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</row>
    <row r="20" spans="1:54" ht="21" hidden="1" customHeight="1">
      <c r="A20" s="1">
        <v>17</v>
      </c>
      <c r="B20" s="125"/>
      <c r="C20" s="57"/>
      <c r="D20" s="57"/>
      <c r="E20" s="57"/>
      <c r="F20" s="57"/>
      <c r="G20" s="60"/>
      <c r="H20" s="60"/>
      <c r="I20" s="60"/>
      <c r="J20" s="60"/>
      <c r="K20" s="60"/>
      <c r="L20" s="60"/>
      <c r="M20" s="57"/>
      <c r="N20" s="57"/>
      <c r="O20" s="109"/>
      <c r="P20" s="123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</row>
    <row r="21" spans="1:54" ht="21" hidden="1" customHeight="1">
      <c r="A21" s="1">
        <v>18</v>
      </c>
      <c r="B21" s="125"/>
      <c r="C21" s="57"/>
      <c r="D21" s="57"/>
      <c r="E21" s="57"/>
      <c r="F21" s="57"/>
      <c r="G21" s="60"/>
      <c r="H21" s="60"/>
      <c r="I21" s="60"/>
      <c r="J21" s="60"/>
      <c r="K21" s="60"/>
      <c r="L21" s="60"/>
      <c r="M21" s="57"/>
      <c r="N21" s="57"/>
      <c r="O21" s="109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</row>
    <row r="22" spans="1:54" ht="21" hidden="1" customHeight="1">
      <c r="A22" s="1">
        <v>19</v>
      </c>
      <c r="B22" s="125"/>
      <c r="C22" s="57"/>
      <c r="D22" s="57"/>
      <c r="E22" s="57"/>
      <c r="F22" s="57"/>
      <c r="G22" s="60"/>
      <c r="H22" s="60"/>
      <c r="I22" s="60"/>
      <c r="J22" s="60"/>
      <c r="K22" s="60"/>
      <c r="L22" s="60"/>
      <c r="M22" s="57"/>
      <c r="N22" s="57"/>
      <c r="O22" s="109"/>
      <c r="P22" s="123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</row>
    <row r="23" spans="1:54" s="6" customFormat="1" ht="21" hidden="1" customHeight="1">
      <c r="A23" s="1">
        <v>20</v>
      </c>
      <c r="B23" s="125"/>
      <c r="C23" s="57"/>
      <c r="D23" s="57"/>
      <c r="E23" s="57"/>
      <c r="F23" s="57"/>
      <c r="G23" s="60"/>
      <c r="H23" s="60"/>
      <c r="I23" s="60"/>
      <c r="J23" s="60"/>
      <c r="K23" s="60"/>
      <c r="L23" s="60"/>
      <c r="M23" s="57"/>
      <c r="N23" s="57"/>
      <c r="O23" s="109"/>
      <c r="P23" s="123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</row>
    <row r="24" spans="1:54" s="6" customFormat="1" ht="21" hidden="1" customHeight="1">
      <c r="A24" s="1">
        <v>21</v>
      </c>
      <c r="B24" s="125"/>
      <c r="C24" s="57"/>
      <c r="D24" s="57"/>
      <c r="E24" s="57"/>
      <c r="F24" s="57"/>
      <c r="G24" s="60"/>
      <c r="H24" s="60"/>
      <c r="I24" s="60"/>
      <c r="J24" s="60"/>
      <c r="K24" s="60"/>
      <c r="L24" s="60"/>
      <c r="M24" s="57"/>
      <c r="N24" s="57"/>
      <c r="O24" s="109"/>
      <c r="P24" s="123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</row>
    <row r="25" spans="1:54" s="6" customFormat="1" ht="21" hidden="1" customHeight="1">
      <c r="A25" s="1">
        <v>22</v>
      </c>
      <c r="B25" s="125"/>
      <c r="C25" s="57"/>
      <c r="D25" s="57"/>
      <c r="E25" s="57"/>
      <c r="F25" s="57"/>
      <c r="G25" s="60"/>
      <c r="H25" s="60"/>
      <c r="I25" s="60"/>
      <c r="J25" s="60"/>
      <c r="K25" s="60"/>
      <c r="L25" s="60"/>
      <c r="M25" s="57"/>
      <c r="N25" s="57"/>
      <c r="O25" s="109"/>
      <c r="P25" s="123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</row>
    <row r="26" spans="1:54" s="6" customFormat="1" ht="21" hidden="1" customHeight="1">
      <c r="A26" s="1">
        <v>23</v>
      </c>
      <c r="B26" s="13"/>
      <c r="C26" s="57"/>
      <c r="D26" s="57"/>
      <c r="E26" s="57"/>
      <c r="F26" s="57"/>
      <c r="G26" s="60"/>
      <c r="H26" s="60"/>
      <c r="I26" s="60"/>
      <c r="J26" s="60"/>
      <c r="K26" s="60"/>
      <c r="L26" s="60"/>
      <c r="M26" s="57"/>
      <c r="N26" s="57"/>
      <c r="O26" s="109"/>
      <c r="P26" s="123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</row>
    <row r="27" spans="1:54" ht="21" hidden="1" customHeight="1">
      <c r="A27" s="1">
        <v>24</v>
      </c>
      <c r="B27" s="13"/>
      <c r="C27" s="57"/>
      <c r="D27" s="57"/>
      <c r="E27" s="57"/>
      <c r="F27" s="57"/>
      <c r="G27" s="60"/>
      <c r="H27" s="60"/>
      <c r="I27" s="60"/>
      <c r="J27" s="60"/>
      <c r="K27" s="60"/>
      <c r="L27" s="60"/>
      <c r="M27" s="57"/>
      <c r="N27" s="57"/>
      <c r="O27" s="109"/>
      <c r="P27" s="123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54" ht="21" hidden="1" customHeight="1">
      <c r="A28" s="1">
        <v>25</v>
      </c>
      <c r="B28" s="13"/>
      <c r="C28" s="57"/>
      <c r="D28" s="57"/>
      <c r="E28" s="57"/>
      <c r="F28" s="57"/>
      <c r="G28" s="60"/>
      <c r="H28" s="60"/>
      <c r="I28" s="60"/>
      <c r="J28" s="60"/>
      <c r="K28" s="60"/>
      <c r="L28" s="60"/>
      <c r="M28" s="57"/>
      <c r="N28" s="57"/>
      <c r="O28" s="109"/>
      <c r="P28" s="123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54" ht="21" hidden="1" customHeight="1">
      <c r="A29" s="1">
        <v>26</v>
      </c>
      <c r="B29" s="13"/>
      <c r="C29" s="57"/>
      <c r="D29" s="57"/>
      <c r="E29" s="57"/>
      <c r="F29" s="57"/>
      <c r="G29" s="60"/>
      <c r="H29" s="60"/>
      <c r="I29" s="60"/>
      <c r="J29" s="60"/>
      <c r="K29" s="60"/>
      <c r="L29" s="60"/>
      <c r="M29" s="57"/>
      <c r="N29" s="57"/>
      <c r="O29" s="109"/>
      <c r="P29" s="123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54" ht="21" hidden="1" customHeight="1">
      <c r="A30" s="1">
        <v>27</v>
      </c>
      <c r="B30" s="13"/>
      <c r="C30" s="57"/>
      <c r="D30" s="57"/>
      <c r="E30" s="57"/>
      <c r="F30" s="57"/>
      <c r="G30" s="60"/>
      <c r="H30" s="60"/>
      <c r="I30" s="60"/>
      <c r="J30" s="60"/>
      <c r="K30" s="60"/>
      <c r="L30" s="60"/>
      <c r="M30" s="57"/>
      <c r="N30" s="57"/>
      <c r="O30" s="109"/>
      <c r="P30" s="123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54" ht="21" hidden="1" customHeight="1">
      <c r="A31" s="1">
        <v>28</v>
      </c>
      <c r="B31" s="13"/>
      <c r="C31" s="57"/>
      <c r="D31" s="57"/>
      <c r="E31" s="57"/>
      <c r="F31" s="57"/>
      <c r="G31" s="60"/>
      <c r="H31" s="60"/>
      <c r="I31" s="60"/>
      <c r="J31" s="60"/>
      <c r="K31" s="60"/>
      <c r="L31" s="60"/>
      <c r="M31" s="57"/>
      <c r="N31" s="57"/>
      <c r="O31" s="109"/>
      <c r="P31" s="123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54" ht="21" hidden="1" customHeight="1">
      <c r="A32" s="1">
        <v>29</v>
      </c>
      <c r="B32" s="13"/>
      <c r="C32" s="57"/>
      <c r="D32" s="57"/>
      <c r="E32" s="57"/>
      <c r="F32" s="57"/>
      <c r="G32" s="60"/>
      <c r="H32" s="60"/>
      <c r="I32" s="60"/>
      <c r="J32" s="60"/>
      <c r="K32" s="60"/>
      <c r="L32" s="60"/>
      <c r="M32" s="57"/>
      <c r="N32" s="57"/>
      <c r="O32" s="109"/>
      <c r="P32" s="123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ht="21" hidden="1" customHeight="1">
      <c r="A33" s="1">
        <v>30</v>
      </c>
      <c r="B33" s="13"/>
      <c r="C33" s="57"/>
      <c r="D33" s="57"/>
      <c r="E33" s="57"/>
      <c r="F33" s="57"/>
      <c r="G33" s="60"/>
      <c r="H33" s="60"/>
      <c r="I33" s="60"/>
      <c r="J33" s="60"/>
      <c r="K33" s="60"/>
      <c r="L33" s="60"/>
      <c r="M33" s="57"/>
      <c r="N33" s="57"/>
      <c r="O33" s="109"/>
      <c r="P33" s="123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ht="21" hidden="1" customHeight="1">
      <c r="A34" s="1">
        <v>31</v>
      </c>
      <c r="B34" s="13"/>
      <c r="C34" s="57"/>
      <c r="D34" s="57"/>
      <c r="E34" s="57"/>
      <c r="F34" s="57"/>
      <c r="G34" s="60"/>
      <c r="H34" s="60"/>
      <c r="I34" s="60"/>
      <c r="J34" s="60"/>
      <c r="K34" s="60"/>
      <c r="L34" s="60"/>
      <c r="M34" s="57"/>
      <c r="N34" s="57"/>
      <c r="O34" s="109"/>
      <c r="P34" s="123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ht="21" hidden="1" customHeight="1">
      <c r="A35" s="1">
        <v>32</v>
      </c>
      <c r="B35" s="13"/>
      <c r="C35" s="57"/>
      <c r="D35" s="57"/>
      <c r="E35" s="57"/>
      <c r="F35" s="57"/>
      <c r="G35" s="60"/>
      <c r="H35" s="60"/>
      <c r="I35" s="60"/>
      <c r="J35" s="60"/>
      <c r="K35" s="60"/>
      <c r="L35" s="60"/>
      <c r="M35" s="57"/>
      <c r="N35" s="57"/>
      <c r="O35" s="109"/>
      <c r="P35" s="123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ht="21" hidden="1" customHeight="1">
      <c r="A36" s="1">
        <v>33</v>
      </c>
      <c r="B36" s="13"/>
      <c r="C36" s="57"/>
      <c r="D36" s="57"/>
      <c r="E36" s="57"/>
      <c r="F36" s="57"/>
      <c r="G36" s="60"/>
      <c r="H36" s="60"/>
      <c r="I36" s="60"/>
      <c r="J36" s="60"/>
      <c r="K36" s="60"/>
      <c r="L36" s="60"/>
      <c r="M36" s="57"/>
      <c r="N36" s="57"/>
      <c r="O36" s="109"/>
      <c r="P36" s="123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ht="21" hidden="1" customHeight="1">
      <c r="A37" s="1">
        <v>34</v>
      </c>
      <c r="B37" s="13"/>
      <c r="C37" s="57"/>
      <c r="D37" s="57"/>
      <c r="E37" s="57"/>
      <c r="F37" s="57"/>
      <c r="G37" s="60"/>
      <c r="H37" s="60"/>
      <c r="I37" s="60"/>
      <c r="J37" s="60"/>
      <c r="K37" s="60"/>
      <c r="L37" s="60"/>
      <c r="M37" s="57"/>
      <c r="N37" s="57"/>
      <c r="O37" s="109"/>
      <c r="P37" s="123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ht="21" hidden="1" customHeight="1">
      <c r="A38" s="1">
        <v>35</v>
      </c>
      <c r="B38" s="13"/>
      <c r="C38" s="57"/>
      <c r="D38" s="57"/>
      <c r="E38" s="57"/>
      <c r="F38" s="57"/>
      <c r="G38" s="60"/>
      <c r="H38" s="60"/>
      <c r="I38" s="60"/>
      <c r="J38" s="60"/>
      <c r="K38" s="60"/>
      <c r="L38" s="60"/>
      <c r="M38" s="57"/>
      <c r="N38" s="57"/>
      <c r="O38" s="109"/>
      <c r="P38" s="123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ht="21" hidden="1" customHeight="1">
      <c r="A39" s="1">
        <v>36</v>
      </c>
      <c r="B39" s="13"/>
      <c r="C39" s="57"/>
      <c r="D39" s="57"/>
      <c r="E39" s="57"/>
      <c r="F39" s="57"/>
      <c r="G39" s="60"/>
      <c r="H39" s="60"/>
      <c r="I39" s="60"/>
      <c r="J39" s="60"/>
      <c r="K39" s="60"/>
      <c r="L39" s="60"/>
      <c r="M39" s="57"/>
      <c r="N39" s="57"/>
      <c r="O39" s="109"/>
      <c r="P39" s="123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ht="21" hidden="1" customHeight="1">
      <c r="A40" s="1">
        <v>37</v>
      </c>
      <c r="B40" s="13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57"/>
      <c r="N40" s="57"/>
      <c r="O40" s="109"/>
      <c r="P40" s="123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ht="21" hidden="1" customHeight="1">
      <c r="A41" s="1">
        <v>38</v>
      </c>
      <c r="B41" s="13"/>
      <c r="C41" s="57"/>
      <c r="D41" s="57"/>
      <c r="E41" s="57"/>
      <c r="F41" s="57"/>
      <c r="G41" s="60"/>
      <c r="H41" s="60"/>
      <c r="I41" s="60"/>
      <c r="J41" s="60"/>
      <c r="K41" s="60"/>
      <c r="L41" s="60"/>
      <c r="M41" s="57"/>
      <c r="N41" s="57"/>
      <c r="O41" s="109"/>
      <c r="P41" s="123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ht="21" hidden="1" customHeight="1">
      <c r="A42" s="1">
        <v>39</v>
      </c>
      <c r="B42" s="13"/>
      <c r="C42" s="57"/>
      <c r="D42" s="57"/>
      <c r="E42" s="57"/>
      <c r="F42" s="57"/>
      <c r="G42" s="60"/>
      <c r="H42" s="60"/>
      <c r="I42" s="60"/>
      <c r="J42" s="60"/>
      <c r="K42" s="60"/>
      <c r="L42" s="60"/>
      <c r="M42" s="57"/>
      <c r="N42" s="57"/>
      <c r="O42" s="109"/>
      <c r="P42" s="123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ht="21" hidden="1" customHeight="1">
      <c r="A43" s="1">
        <v>40</v>
      </c>
      <c r="B43" s="13"/>
      <c r="C43" s="57"/>
      <c r="D43" s="57"/>
      <c r="E43" s="57"/>
      <c r="F43" s="57"/>
      <c r="G43" s="60"/>
      <c r="H43" s="60"/>
      <c r="I43" s="60"/>
      <c r="J43" s="60"/>
      <c r="K43" s="60"/>
      <c r="L43" s="60"/>
      <c r="M43" s="57"/>
      <c r="N43" s="57"/>
      <c r="O43" s="109"/>
      <c r="P43" s="123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ht="21" hidden="1" customHeight="1">
      <c r="A44" s="1">
        <v>41</v>
      </c>
      <c r="B44" s="13"/>
      <c r="C44" s="57"/>
      <c r="D44" s="57"/>
      <c r="E44" s="57"/>
      <c r="F44" s="57"/>
      <c r="G44" s="60"/>
      <c r="H44" s="60"/>
      <c r="I44" s="60"/>
      <c r="J44" s="60"/>
      <c r="K44" s="60"/>
      <c r="L44" s="60"/>
      <c r="M44" s="57"/>
      <c r="N44" s="57"/>
      <c r="O44" s="109"/>
      <c r="P44" s="123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ht="21" hidden="1" customHeight="1">
      <c r="A45" s="1">
        <v>42</v>
      </c>
      <c r="B45" s="13"/>
      <c r="C45" s="57"/>
      <c r="D45" s="57"/>
      <c r="E45" s="57"/>
      <c r="F45" s="57"/>
      <c r="G45" s="60"/>
      <c r="H45" s="60"/>
      <c r="I45" s="60"/>
      <c r="J45" s="60"/>
      <c r="K45" s="60"/>
      <c r="L45" s="60"/>
      <c r="M45" s="57"/>
      <c r="N45" s="57"/>
      <c r="O45" s="109"/>
      <c r="P45" s="123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ht="21" hidden="1" customHeight="1">
      <c r="A46" s="1">
        <v>43</v>
      </c>
      <c r="B46" s="13"/>
      <c r="C46" s="57"/>
      <c r="D46" s="57"/>
      <c r="E46" s="57"/>
      <c r="F46" s="57"/>
      <c r="G46" s="60"/>
      <c r="H46" s="60"/>
      <c r="I46" s="60"/>
      <c r="J46" s="60"/>
      <c r="K46" s="60"/>
      <c r="L46" s="60"/>
      <c r="M46" s="57"/>
      <c r="N46" s="57"/>
      <c r="O46" s="109"/>
      <c r="P46" s="123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ht="21" hidden="1" customHeight="1">
      <c r="A47" s="1">
        <v>44</v>
      </c>
      <c r="B47" s="13"/>
      <c r="C47" s="57"/>
      <c r="D47" s="57"/>
      <c r="E47" s="57"/>
      <c r="F47" s="57"/>
      <c r="G47" s="60"/>
      <c r="H47" s="60"/>
      <c r="I47" s="60"/>
      <c r="J47" s="60"/>
      <c r="K47" s="60"/>
      <c r="L47" s="60"/>
      <c r="M47" s="57"/>
      <c r="N47" s="57"/>
      <c r="O47" s="109"/>
      <c r="P47" s="123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ht="21" hidden="1" customHeight="1">
      <c r="A48" s="1">
        <v>45</v>
      </c>
      <c r="B48" s="13"/>
      <c r="C48" s="57"/>
      <c r="D48" s="57"/>
      <c r="E48" s="57"/>
      <c r="F48" s="57"/>
      <c r="G48" s="60"/>
      <c r="H48" s="60"/>
      <c r="I48" s="60"/>
      <c r="J48" s="60"/>
      <c r="K48" s="60"/>
      <c r="L48" s="60"/>
      <c r="M48" s="57"/>
      <c r="N48" s="57"/>
      <c r="O48" s="109"/>
      <c r="P48" s="123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ht="21" hidden="1" customHeight="1">
      <c r="A49" s="1">
        <v>46</v>
      </c>
      <c r="B49" s="13"/>
      <c r="C49" s="57"/>
      <c r="D49" s="57"/>
      <c r="E49" s="57"/>
      <c r="F49" s="57"/>
      <c r="G49" s="60"/>
      <c r="H49" s="60"/>
      <c r="I49" s="60"/>
      <c r="J49" s="60"/>
      <c r="K49" s="60"/>
      <c r="L49" s="60"/>
      <c r="M49" s="57"/>
      <c r="N49" s="57"/>
      <c r="O49" s="109"/>
      <c r="P49" s="123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ht="21" hidden="1" customHeight="1">
      <c r="A50" s="1">
        <v>47</v>
      </c>
      <c r="B50" s="13"/>
      <c r="C50" s="57"/>
      <c r="D50" s="57"/>
      <c r="E50" s="57"/>
      <c r="F50" s="57"/>
      <c r="G50" s="60"/>
      <c r="H50" s="60"/>
      <c r="I50" s="60"/>
      <c r="J50" s="60"/>
      <c r="K50" s="60"/>
      <c r="L50" s="60"/>
      <c r="M50" s="57"/>
      <c r="N50" s="57"/>
      <c r="O50" s="109"/>
      <c r="P50" s="123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ht="21" hidden="1" customHeight="1">
      <c r="A51" s="1">
        <v>48</v>
      </c>
      <c r="B51" s="13"/>
      <c r="C51" s="57"/>
      <c r="D51" s="57"/>
      <c r="E51" s="57"/>
      <c r="F51" s="57"/>
      <c r="G51" s="60"/>
      <c r="H51" s="60"/>
      <c r="I51" s="60"/>
      <c r="J51" s="60"/>
      <c r="K51" s="60"/>
      <c r="L51" s="60"/>
      <c r="M51" s="57"/>
      <c r="N51" s="57"/>
      <c r="O51" s="109"/>
      <c r="P51" s="123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ht="21" hidden="1" customHeight="1">
      <c r="A52" s="1">
        <v>49</v>
      </c>
      <c r="B52" s="13"/>
      <c r="C52" s="57"/>
      <c r="D52" s="57"/>
      <c r="E52" s="57"/>
      <c r="F52" s="57"/>
      <c r="G52" s="60"/>
      <c r="H52" s="60"/>
      <c r="I52" s="60"/>
      <c r="J52" s="60"/>
      <c r="K52" s="60"/>
      <c r="L52" s="60"/>
      <c r="M52" s="57"/>
      <c r="N52" s="57"/>
      <c r="O52" s="109"/>
      <c r="P52" s="123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ht="21" hidden="1" customHeight="1">
      <c r="A53" s="1">
        <v>50</v>
      </c>
      <c r="B53" s="13"/>
      <c r="C53" s="57"/>
      <c r="D53" s="57"/>
      <c r="E53" s="57"/>
      <c r="F53" s="57"/>
      <c r="G53" s="60"/>
      <c r="H53" s="60"/>
      <c r="I53" s="60"/>
      <c r="J53" s="60"/>
      <c r="K53" s="60"/>
      <c r="L53" s="60"/>
      <c r="M53" s="57"/>
      <c r="N53" s="57"/>
      <c r="O53" s="109"/>
      <c r="P53" s="123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ht="21" hidden="1" customHeight="1">
      <c r="A54" s="1">
        <v>51</v>
      </c>
      <c r="B54" s="13"/>
      <c r="C54" s="57"/>
      <c r="D54" s="57"/>
      <c r="E54" s="57"/>
      <c r="F54" s="57"/>
      <c r="G54" s="60"/>
      <c r="H54" s="60"/>
      <c r="I54" s="60"/>
      <c r="J54" s="60"/>
      <c r="K54" s="60"/>
      <c r="L54" s="60"/>
      <c r="M54" s="57"/>
      <c r="N54" s="57"/>
      <c r="O54" s="109"/>
      <c r="P54" s="123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ht="21" hidden="1" customHeight="1">
      <c r="A55" s="1">
        <v>52</v>
      </c>
      <c r="B55" s="13"/>
      <c r="C55" s="57"/>
      <c r="D55" s="57"/>
      <c r="E55" s="57"/>
      <c r="F55" s="57"/>
      <c r="G55" s="60"/>
      <c r="H55" s="60"/>
      <c r="I55" s="60"/>
      <c r="J55" s="60"/>
      <c r="K55" s="60"/>
      <c r="L55" s="60"/>
      <c r="M55" s="57"/>
      <c r="N55" s="57"/>
      <c r="O55" s="109"/>
      <c r="P55" s="123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ht="21" hidden="1" customHeight="1">
      <c r="A56" s="1">
        <v>53</v>
      </c>
      <c r="B56" s="13"/>
      <c r="C56" s="57"/>
      <c r="D56" s="57"/>
      <c r="E56" s="57"/>
      <c r="F56" s="57"/>
      <c r="G56" s="60"/>
      <c r="H56" s="60"/>
      <c r="I56" s="60"/>
      <c r="J56" s="60"/>
      <c r="K56" s="60"/>
      <c r="L56" s="60"/>
      <c r="M56" s="57"/>
      <c r="N56" s="57"/>
      <c r="O56" s="109"/>
      <c r="P56" s="123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ht="21" hidden="1" customHeight="1">
      <c r="A57" s="1">
        <v>54</v>
      </c>
      <c r="B57" s="13"/>
      <c r="C57" s="57"/>
      <c r="D57" s="57"/>
      <c r="E57" s="57"/>
      <c r="F57" s="57"/>
      <c r="G57" s="60"/>
      <c r="H57" s="60"/>
      <c r="I57" s="60"/>
      <c r="J57" s="60"/>
      <c r="K57" s="60"/>
      <c r="L57" s="60"/>
      <c r="M57" s="57"/>
      <c r="N57" s="57"/>
      <c r="O57" s="109"/>
      <c r="P57" s="123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ht="21" hidden="1" customHeight="1">
      <c r="A58" s="1">
        <v>55</v>
      </c>
      <c r="B58" s="13"/>
      <c r="C58" s="57"/>
      <c r="D58" s="57"/>
      <c r="E58" s="57"/>
      <c r="F58" s="57"/>
      <c r="G58" s="60"/>
      <c r="H58" s="60"/>
      <c r="I58" s="60"/>
      <c r="J58" s="60"/>
      <c r="K58" s="60"/>
      <c r="L58" s="60"/>
      <c r="M58" s="57"/>
      <c r="N58" s="57"/>
      <c r="O58" s="109"/>
      <c r="P58" s="123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ht="21" hidden="1" customHeight="1">
      <c r="A59" s="1">
        <v>56</v>
      </c>
      <c r="B59" s="13"/>
      <c r="C59" s="57"/>
      <c r="D59" s="57"/>
      <c r="E59" s="57"/>
      <c r="F59" s="57"/>
      <c r="G59" s="60"/>
      <c r="H59" s="60"/>
      <c r="I59" s="60"/>
      <c r="J59" s="60"/>
      <c r="K59" s="60"/>
      <c r="L59" s="60"/>
      <c r="M59" s="57"/>
      <c r="N59" s="57"/>
      <c r="O59" s="109"/>
      <c r="P59" s="123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ht="21" hidden="1" customHeight="1">
      <c r="A60" s="1">
        <v>57</v>
      </c>
      <c r="B60" s="13"/>
      <c r="C60" s="57"/>
      <c r="D60" s="57"/>
      <c r="E60" s="57"/>
      <c r="F60" s="57"/>
      <c r="G60" s="60"/>
      <c r="H60" s="60"/>
      <c r="I60" s="60"/>
      <c r="J60" s="60"/>
      <c r="K60" s="60"/>
      <c r="L60" s="60"/>
      <c r="M60" s="57"/>
      <c r="N60" s="57"/>
      <c r="O60" s="109"/>
      <c r="P60" s="123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ht="21" hidden="1" customHeight="1">
      <c r="A61" s="1">
        <v>58</v>
      </c>
      <c r="B61" s="13"/>
      <c r="C61" s="57"/>
      <c r="D61" s="57"/>
      <c r="E61" s="57"/>
      <c r="F61" s="57"/>
      <c r="G61" s="60"/>
      <c r="H61" s="60"/>
      <c r="I61" s="60"/>
      <c r="J61" s="60"/>
      <c r="K61" s="60"/>
      <c r="L61" s="60"/>
      <c r="M61" s="57"/>
      <c r="N61" s="57"/>
      <c r="O61" s="109"/>
      <c r="P61" s="123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ht="21" hidden="1" customHeight="1">
      <c r="A62" s="1">
        <v>59</v>
      </c>
      <c r="B62" s="13"/>
      <c r="C62" s="57"/>
      <c r="D62" s="57"/>
      <c r="E62" s="57"/>
      <c r="F62" s="57"/>
      <c r="G62" s="60"/>
      <c r="H62" s="60"/>
      <c r="I62" s="60"/>
      <c r="J62" s="60"/>
      <c r="K62" s="60"/>
      <c r="L62" s="60"/>
      <c r="M62" s="57"/>
      <c r="N62" s="57"/>
      <c r="O62" s="109"/>
      <c r="P62" s="123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ht="21" hidden="1" customHeight="1">
      <c r="A63" s="1">
        <v>60</v>
      </c>
      <c r="B63" s="13"/>
      <c r="C63" s="57"/>
      <c r="D63" s="57"/>
      <c r="E63" s="57"/>
      <c r="F63" s="57"/>
      <c r="G63" s="60"/>
      <c r="H63" s="60"/>
      <c r="I63" s="60"/>
      <c r="J63" s="60"/>
      <c r="K63" s="60"/>
      <c r="L63" s="60"/>
      <c r="M63" s="57"/>
      <c r="N63" s="57"/>
      <c r="O63" s="109"/>
      <c r="P63" s="123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ht="21" hidden="1" customHeight="1">
      <c r="A64" s="1">
        <v>61</v>
      </c>
      <c r="B64" s="13"/>
      <c r="C64" s="57"/>
      <c r="D64" s="57"/>
      <c r="E64" s="57"/>
      <c r="F64" s="57"/>
      <c r="G64" s="60"/>
      <c r="H64" s="60"/>
      <c r="I64" s="60"/>
      <c r="J64" s="60"/>
      <c r="K64" s="60"/>
      <c r="L64" s="60"/>
      <c r="M64" s="57"/>
      <c r="N64" s="57"/>
      <c r="O64" s="109"/>
      <c r="P64" s="123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ht="21" hidden="1" customHeight="1">
      <c r="A65" s="1">
        <v>62</v>
      </c>
      <c r="B65" s="13"/>
      <c r="C65" s="57"/>
      <c r="D65" s="57"/>
      <c r="E65" s="57"/>
      <c r="F65" s="57"/>
      <c r="G65" s="60"/>
      <c r="H65" s="60"/>
      <c r="I65" s="60"/>
      <c r="J65" s="60"/>
      <c r="K65" s="60"/>
      <c r="L65" s="60"/>
      <c r="M65" s="57"/>
      <c r="N65" s="57"/>
      <c r="O65" s="109"/>
      <c r="P65" s="123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ht="21" hidden="1" customHeight="1">
      <c r="A66" s="1">
        <v>63</v>
      </c>
      <c r="B66" s="13"/>
      <c r="C66" s="57"/>
      <c r="D66" s="57"/>
      <c r="E66" s="57"/>
      <c r="F66" s="57"/>
      <c r="G66" s="60"/>
      <c r="H66" s="60"/>
      <c r="I66" s="60"/>
      <c r="J66" s="60"/>
      <c r="K66" s="60"/>
      <c r="L66" s="60"/>
      <c r="M66" s="57"/>
      <c r="N66" s="57"/>
      <c r="O66" s="109"/>
      <c r="P66" s="123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ht="21" hidden="1" customHeight="1">
      <c r="A67" s="1">
        <v>64</v>
      </c>
      <c r="B67" s="13"/>
      <c r="C67" s="57"/>
      <c r="D67" s="57"/>
      <c r="E67" s="57"/>
      <c r="F67" s="57"/>
      <c r="G67" s="60"/>
      <c r="H67" s="60"/>
      <c r="I67" s="60"/>
      <c r="J67" s="60"/>
      <c r="K67" s="60"/>
      <c r="L67" s="60"/>
      <c r="M67" s="57"/>
      <c r="N67" s="57"/>
      <c r="O67" s="109"/>
      <c r="P67" s="123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ht="21" hidden="1" customHeight="1">
      <c r="A68" s="1">
        <v>65</v>
      </c>
      <c r="B68" s="13"/>
      <c r="C68" s="57"/>
      <c r="D68" s="57"/>
      <c r="E68" s="57"/>
      <c r="F68" s="57"/>
      <c r="G68" s="60"/>
      <c r="H68" s="60"/>
      <c r="I68" s="60"/>
      <c r="J68" s="60"/>
      <c r="K68" s="60"/>
      <c r="L68" s="60"/>
      <c r="M68" s="57"/>
      <c r="N68" s="57"/>
      <c r="O68" s="109"/>
      <c r="P68" s="123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ht="21" hidden="1" customHeight="1">
      <c r="A69" s="1">
        <v>66</v>
      </c>
      <c r="B69" s="13"/>
      <c r="C69" s="57"/>
      <c r="D69" s="57"/>
      <c r="E69" s="57"/>
      <c r="F69" s="57"/>
      <c r="G69" s="60"/>
      <c r="H69" s="60"/>
      <c r="I69" s="60"/>
      <c r="J69" s="60"/>
      <c r="K69" s="60"/>
      <c r="L69" s="60"/>
      <c r="M69" s="57"/>
      <c r="N69" s="57"/>
      <c r="O69" s="109"/>
      <c r="P69" s="123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ht="21" hidden="1" customHeight="1">
      <c r="A70" s="1">
        <v>67</v>
      </c>
      <c r="B70" s="13"/>
      <c r="C70" s="57"/>
      <c r="D70" s="57"/>
      <c r="E70" s="57"/>
      <c r="F70" s="57"/>
      <c r="G70" s="60"/>
      <c r="H70" s="60"/>
      <c r="I70" s="60"/>
      <c r="J70" s="60"/>
      <c r="K70" s="60"/>
      <c r="L70" s="60"/>
      <c r="M70" s="57"/>
      <c r="N70" s="57"/>
      <c r="O70" s="109"/>
      <c r="P70" s="123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ht="21" hidden="1" customHeight="1">
      <c r="A71" s="1">
        <v>68</v>
      </c>
      <c r="B71" s="13"/>
      <c r="C71" s="57"/>
      <c r="D71" s="57"/>
      <c r="E71" s="57"/>
      <c r="F71" s="57"/>
      <c r="G71" s="60"/>
      <c r="H71" s="60"/>
      <c r="I71" s="60"/>
      <c r="J71" s="60"/>
      <c r="K71" s="60"/>
      <c r="L71" s="60"/>
      <c r="M71" s="57"/>
      <c r="N71" s="57"/>
      <c r="O71" s="109"/>
      <c r="P71" s="123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ht="21" hidden="1" customHeight="1">
      <c r="A72" s="1">
        <v>69</v>
      </c>
      <c r="B72" s="13"/>
      <c r="C72" s="57"/>
      <c r="D72" s="57"/>
      <c r="E72" s="57"/>
      <c r="F72" s="57"/>
      <c r="G72" s="60"/>
      <c r="H72" s="60"/>
      <c r="I72" s="60"/>
      <c r="J72" s="60"/>
      <c r="K72" s="60"/>
      <c r="L72" s="60"/>
      <c r="M72" s="57"/>
      <c r="N72" s="57"/>
      <c r="O72" s="109"/>
      <c r="P72" s="123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ht="21" hidden="1" customHeight="1">
      <c r="A73" s="1">
        <v>70</v>
      </c>
      <c r="B73" s="13"/>
      <c r="C73" s="57"/>
      <c r="D73" s="57"/>
      <c r="E73" s="57"/>
      <c r="F73" s="57"/>
      <c r="G73" s="60"/>
      <c r="H73" s="60"/>
      <c r="I73" s="60"/>
      <c r="J73" s="60"/>
      <c r="K73" s="60"/>
      <c r="L73" s="60"/>
      <c r="M73" s="57"/>
      <c r="N73" s="57"/>
      <c r="O73" s="109"/>
      <c r="P73" s="123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ht="21" hidden="1" customHeight="1">
      <c r="A74" s="1">
        <v>71</v>
      </c>
      <c r="B74" s="13"/>
      <c r="C74" s="57"/>
      <c r="D74" s="57"/>
      <c r="E74" s="57"/>
      <c r="F74" s="57"/>
      <c r="G74" s="60"/>
      <c r="H74" s="60"/>
      <c r="I74" s="60"/>
      <c r="J74" s="60"/>
      <c r="K74" s="60"/>
      <c r="L74" s="60"/>
      <c r="M74" s="57"/>
      <c r="N74" s="57"/>
      <c r="O74" s="109"/>
      <c r="P74" s="123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ht="21" hidden="1" customHeight="1">
      <c r="A75" s="1">
        <v>72</v>
      </c>
      <c r="B75" s="13"/>
      <c r="C75" s="57"/>
      <c r="D75" s="57"/>
      <c r="E75" s="57"/>
      <c r="F75" s="57"/>
      <c r="G75" s="60"/>
      <c r="H75" s="60"/>
      <c r="I75" s="60"/>
      <c r="J75" s="60"/>
      <c r="K75" s="60"/>
      <c r="L75" s="60"/>
      <c r="M75" s="57"/>
      <c r="N75" s="57"/>
      <c r="O75" s="109"/>
      <c r="P75" s="123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ht="21" hidden="1" customHeight="1">
      <c r="A76" s="1">
        <v>73</v>
      </c>
      <c r="B76" s="13"/>
      <c r="C76" s="57"/>
      <c r="D76" s="57"/>
      <c r="E76" s="57"/>
      <c r="F76" s="57"/>
      <c r="G76" s="60"/>
      <c r="H76" s="60"/>
      <c r="I76" s="60"/>
      <c r="J76" s="60"/>
      <c r="K76" s="60"/>
      <c r="L76" s="60"/>
      <c r="M76" s="57"/>
      <c r="N76" s="57"/>
      <c r="O76" s="109"/>
      <c r="P76" s="123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ht="21" hidden="1" customHeight="1">
      <c r="A77" s="1">
        <v>74</v>
      </c>
      <c r="B77" s="13"/>
      <c r="C77" s="57"/>
      <c r="D77" s="57"/>
      <c r="E77" s="57"/>
      <c r="F77" s="57"/>
      <c r="G77" s="60"/>
      <c r="H77" s="60"/>
      <c r="I77" s="60"/>
      <c r="J77" s="60"/>
      <c r="K77" s="60"/>
      <c r="L77" s="60"/>
      <c r="M77" s="57"/>
      <c r="N77" s="57"/>
      <c r="O77" s="109"/>
      <c r="P77" s="123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ht="21" hidden="1" customHeight="1">
      <c r="A78" s="1">
        <v>75</v>
      </c>
      <c r="B78" s="13"/>
      <c r="C78" s="57"/>
      <c r="D78" s="57"/>
      <c r="E78" s="57"/>
      <c r="F78" s="57"/>
      <c r="G78" s="60"/>
      <c r="H78" s="60"/>
      <c r="I78" s="60"/>
      <c r="J78" s="60"/>
      <c r="K78" s="60"/>
      <c r="L78" s="60"/>
      <c r="M78" s="57"/>
      <c r="N78" s="57"/>
      <c r="O78" s="109"/>
      <c r="P78" s="123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ht="21" hidden="1" customHeight="1">
      <c r="A79" s="1">
        <v>76</v>
      </c>
      <c r="B79" s="13"/>
      <c r="C79" s="57"/>
      <c r="D79" s="57"/>
      <c r="E79" s="57"/>
      <c r="F79" s="57"/>
      <c r="G79" s="60"/>
      <c r="H79" s="60"/>
      <c r="I79" s="60"/>
      <c r="J79" s="60"/>
      <c r="K79" s="60"/>
      <c r="L79" s="60"/>
      <c r="M79" s="57"/>
      <c r="N79" s="57"/>
      <c r="O79" s="109"/>
      <c r="P79" s="123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ht="21" hidden="1" customHeight="1">
      <c r="A80" s="1">
        <v>77</v>
      </c>
      <c r="B80" s="13"/>
      <c r="C80" s="57"/>
      <c r="D80" s="57"/>
      <c r="E80" s="57"/>
      <c r="F80" s="57"/>
      <c r="G80" s="60"/>
      <c r="H80" s="60"/>
      <c r="I80" s="60"/>
      <c r="J80" s="60"/>
      <c r="K80" s="60"/>
      <c r="L80" s="60"/>
      <c r="M80" s="57"/>
      <c r="N80" s="57"/>
      <c r="O80" s="109"/>
      <c r="P80" s="123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ht="21" hidden="1" customHeight="1">
      <c r="A81" s="1">
        <v>78</v>
      </c>
      <c r="B81" s="13"/>
      <c r="C81" s="57"/>
      <c r="D81" s="57"/>
      <c r="E81" s="57"/>
      <c r="F81" s="57"/>
      <c r="G81" s="60"/>
      <c r="H81" s="60"/>
      <c r="I81" s="60"/>
      <c r="J81" s="60"/>
      <c r="K81" s="60"/>
      <c r="L81" s="60"/>
      <c r="M81" s="57"/>
      <c r="N81" s="57"/>
      <c r="O81" s="109"/>
      <c r="P81" s="123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ht="21" hidden="1" customHeight="1">
      <c r="A82" s="1">
        <v>79</v>
      </c>
      <c r="B82" s="13"/>
      <c r="C82" s="57"/>
      <c r="D82" s="57"/>
      <c r="E82" s="57"/>
      <c r="F82" s="57"/>
      <c r="G82" s="60"/>
      <c r="H82" s="60"/>
      <c r="I82" s="60"/>
      <c r="J82" s="60"/>
      <c r="K82" s="60"/>
      <c r="L82" s="60"/>
      <c r="M82" s="57"/>
      <c r="N82" s="57"/>
      <c r="O82" s="109"/>
      <c r="P82" s="123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ht="21" hidden="1" customHeight="1">
      <c r="A83" s="1">
        <v>80</v>
      </c>
      <c r="B83" s="13"/>
      <c r="C83" s="57"/>
      <c r="D83" s="57"/>
      <c r="E83" s="57"/>
      <c r="F83" s="57"/>
      <c r="G83" s="60"/>
      <c r="H83" s="60"/>
      <c r="I83" s="60"/>
      <c r="J83" s="60"/>
      <c r="K83" s="60"/>
      <c r="L83" s="60"/>
      <c r="M83" s="57"/>
      <c r="N83" s="57"/>
      <c r="O83" s="109"/>
      <c r="P83" s="123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ht="21" hidden="1" customHeight="1">
      <c r="A84" s="1">
        <v>81</v>
      </c>
      <c r="B84" s="13"/>
      <c r="C84" s="57"/>
      <c r="D84" s="57"/>
      <c r="E84" s="57"/>
      <c r="F84" s="57"/>
      <c r="G84" s="60"/>
      <c r="H84" s="60"/>
      <c r="I84" s="60"/>
      <c r="J84" s="60"/>
      <c r="K84" s="60"/>
      <c r="L84" s="60"/>
      <c r="M84" s="57"/>
      <c r="N84" s="57"/>
      <c r="O84" s="109"/>
      <c r="P84" s="123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ht="21" hidden="1" customHeight="1">
      <c r="A85" s="1">
        <v>82</v>
      </c>
      <c r="B85" s="13"/>
      <c r="C85" s="57"/>
      <c r="D85" s="57"/>
      <c r="E85" s="57"/>
      <c r="F85" s="57"/>
      <c r="G85" s="60"/>
      <c r="H85" s="60"/>
      <c r="I85" s="60"/>
      <c r="J85" s="60"/>
      <c r="K85" s="60"/>
      <c r="L85" s="60"/>
      <c r="M85" s="57"/>
      <c r="N85" s="57"/>
      <c r="O85" s="109"/>
      <c r="P85" s="123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ht="21" hidden="1" customHeight="1">
      <c r="A86" s="1">
        <v>83</v>
      </c>
      <c r="B86" s="13"/>
      <c r="C86" s="57"/>
      <c r="D86" s="57"/>
      <c r="E86" s="57"/>
      <c r="F86" s="57"/>
      <c r="G86" s="60"/>
      <c r="H86" s="60"/>
      <c r="I86" s="60"/>
      <c r="J86" s="60"/>
      <c r="K86" s="60"/>
      <c r="L86" s="60"/>
      <c r="M86" s="57"/>
      <c r="N86" s="57"/>
      <c r="O86" s="109"/>
      <c r="P86" s="123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ht="21" hidden="1" customHeight="1">
      <c r="A87" s="1">
        <v>84</v>
      </c>
      <c r="B87" s="13"/>
      <c r="C87" s="57"/>
      <c r="D87" s="57"/>
      <c r="E87" s="57"/>
      <c r="F87" s="57"/>
      <c r="G87" s="60"/>
      <c r="H87" s="60"/>
      <c r="I87" s="60"/>
      <c r="J87" s="60"/>
      <c r="K87" s="60"/>
      <c r="L87" s="60"/>
      <c r="M87" s="57"/>
      <c r="N87" s="57"/>
      <c r="O87" s="109"/>
      <c r="P87" s="123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ht="21" hidden="1" customHeight="1">
      <c r="A88" s="1">
        <v>85</v>
      </c>
      <c r="B88" s="13"/>
      <c r="C88" s="57"/>
      <c r="D88" s="57"/>
      <c r="E88" s="57"/>
      <c r="F88" s="57"/>
      <c r="G88" s="60"/>
      <c r="H88" s="60"/>
      <c r="I88" s="60"/>
      <c r="J88" s="60"/>
      <c r="K88" s="60"/>
      <c r="L88" s="60"/>
      <c r="M88" s="57"/>
      <c r="N88" s="57"/>
      <c r="O88" s="109"/>
      <c r="P88" s="123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ht="21" hidden="1" customHeight="1">
      <c r="A89" s="1">
        <v>86</v>
      </c>
      <c r="B89" s="13"/>
      <c r="C89" s="57"/>
      <c r="D89" s="57"/>
      <c r="E89" s="57"/>
      <c r="F89" s="57"/>
      <c r="G89" s="60"/>
      <c r="H89" s="60"/>
      <c r="I89" s="60"/>
      <c r="J89" s="60"/>
      <c r="K89" s="60"/>
      <c r="L89" s="60"/>
      <c r="M89" s="57"/>
      <c r="N89" s="57"/>
      <c r="O89" s="109"/>
      <c r="P89" s="123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ht="21" hidden="1" customHeight="1">
      <c r="A90" s="1">
        <v>87</v>
      </c>
      <c r="B90" s="13"/>
      <c r="C90" s="57"/>
      <c r="D90" s="57"/>
      <c r="E90" s="57"/>
      <c r="F90" s="57"/>
      <c r="G90" s="60"/>
      <c r="H90" s="60"/>
      <c r="I90" s="60"/>
      <c r="J90" s="60"/>
      <c r="K90" s="60"/>
      <c r="L90" s="60"/>
      <c r="M90" s="57"/>
      <c r="N90" s="57"/>
      <c r="O90" s="109"/>
      <c r="P90" s="123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ht="21" hidden="1" customHeight="1">
      <c r="A91" s="1">
        <v>88</v>
      </c>
      <c r="B91" s="13"/>
      <c r="C91" s="57"/>
      <c r="D91" s="57"/>
      <c r="E91" s="57"/>
      <c r="F91" s="57"/>
      <c r="G91" s="60"/>
      <c r="H91" s="60"/>
      <c r="I91" s="60"/>
      <c r="J91" s="60"/>
      <c r="K91" s="60"/>
      <c r="L91" s="60"/>
      <c r="M91" s="57"/>
      <c r="N91" s="57"/>
      <c r="O91" s="109"/>
      <c r="P91" s="123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ht="21" hidden="1" customHeight="1">
      <c r="A92" s="1">
        <v>89</v>
      </c>
      <c r="B92" s="13"/>
      <c r="C92" s="57"/>
      <c r="D92" s="57"/>
      <c r="E92" s="57"/>
      <c r="F92" s="57"/>
      <c r="G92" s="60"/>
      <c r="H92" s="60"/>
      <c r="I92" s="60"/>
      <c r="J92" s="60"/>
      <c r="K92" s="60"/>
      <c r="L92" s="60"/>
      <c r="M92" s="57"/>
      <c r="N92" s="57"/>
      <c r="O92" s="109"/>
      <c r="P92" s="123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ht="21" hidden="1" customHeight="1">
      <c r="A93" s="1">
        <v>90</v>
      </c>
      <c r="B93" s="13"/>
      <c r="C93" s="57"/>
      <c r="D93" s="57"/>
      <c r="E93" s="57"/>
      <c r="F93" s="57"/>
      <c r="G93" s="60"/>
      <c r="H93" s="60"/>
      <c r="I93" s="60"/>
      <c r="J93" s="60"/>
      <c r="K93" s="60"/>
      <c r="L93" s="60"/>
      <c r="M93" s="57"/>
      <c r="N93" s="57"/>
      <c r="O93" s="109"/>
      <c r="P93" s="123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ht="21" hidden="1" customHeight="1">
      <c r="A94" s="1">
        <v>91</v>
      </c>
      <c r="B94" s="13"/>
      <c r="C94" s="57"/>
      <c r="D94" s="57"/>
      <c r="E94" s="57"/>
      <c r="F94" s="57"/>
      <c r="G94" s="60"/>
      <c r="H94" s="60"/>
      <c r="I94" s="60"/>
      <c r="J94" s="60"/>
      <c r="K94" s="60"/>
      <c r="L94" s="60"/>
      <c r="M94" s="57"/>
      <c r="N94" s="57"/>
      <c r="O94" s="109"/>
      <c r="P94" s="123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ht="21" hidden="1" customHeight="1">
      <c r="A95" s="1">
        <v>92</v>
      </c>
      <c r="B95" s="13"/>
      <c r="C95" s="57"/>
      <c r="D95" s="57"/>
      <c r="E95" s="57"/>
      <c r="F95" s="57"/>
      <c r="G95" s="60"/>
      <c r="H95" s="60"/>
      <c r="I95" s="60"/>
      <c r="J95" s="60"/>
      <c r="K95" s="60"/>
      <c r="L95" s="60"/>
      <c r="M95" s="57"/>
      <c r="N95" s="57"/>
      <c r="O95" s="109"/>
      <c r="P95" s="123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ht="21" hidden="1" customHeight="1">
      <c r="A96" s="1">
        <v>93</v>
      </c>
      <c r="B96" s="65"/>
      <c r="C96" s="57"/>
      <c r="D96" s="57"/>
      <c r="E96" s="57"/>
      <c r="F96" s="57"/>
      <c r="G96" s="60"/>
      <c r="H96" s="60"/>
      <c r="I96" s="60"/>
      <c r="J96" s="60"/>
      <c r="K96" s="60"/>
      <c r="L96" s="60"/>
      <c r="M96" s="57"/>
      <c r="N96" s="57"/>
      <c r="O96" s="109"/>
      <c r="P96" s="123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ht="21" hidden="1" customHeight="1">
      <c r="A97" s="1">
        <v>94</v>
      </c>
      <c r="B97" s="65"/>
      <c r="C97" s="57"/>
      <c r="D97" s="57"/>
      <c r="E97" s="57"/>
      <c r="F97" s="57"/>
      <c r="G97" s="60"/>
      <c r="H97" s="60"/>
      <c r="I97" s="60"/>
      <c r="J97" s="60"/>
      <c r="K97" s="60"/>
      <c r="L97" s="60"/>
      <c r="M97" s="57"/>
      <c r="N97" s="57"/>
      <c r="O97" s="109"/>
      <c r="P97" s="123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ht="21" hidden="1" customHeight="1">
      <c r="A98" s="1">
        <v>95</v>
      </c>
      <c r="B98" s="65"/>
      <c r="C98" s="57"/>
      <c r="D98" s="57"/>
      <c r="E98" s="57"/>
      <c r="F98" s="57"/>
      <c r="G98" s="60"/>
      <c r="H98" s="60"/>
      <c r="I98" s="60"/>
      <c r="J98" s="60"/>
      <c r="K98" s="60"/>
      <c r="L98" s="60"/>
      <c r="M98" s="57"/>
      <c r="N98" s="57"/>
      <c r="O98" s="109"/>
      <c r="P98" s="123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ht="21" hidden="1" customHeight="1">
      <c r="A99" s="1">
        <v>96</v>
      </c>
      <c r="B99" s="65"/>
      <c r="C99" s="57"/>
      <c r="D99" s="57"/>
      <c r="E99" s="57"/>
      <c r="F99" s="57"/>
      <c r="G99" s="60"/>
      <c r="H99" s="60"/>
      <c r="I99" s="60"/>
      <c r="J99" s="60"/>
      <c r="K99" s="60"/>
      <c r="L99" s="60"/>
      <c r="M99" s="57"/>
      <c r="N99" s="57"/>
      <c r="O99" s="109"/>
      <c r="P99" s="123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ht="21" hidden="1" customHeight="1">
      <c r="A100" s="1">
        <v>97</v>
      </c>
      <c r="B100" s="65"/>
      <c r="C100" s="57"/>
      <c r="D100" s="57"/>
      <c r="E100" s="57"/>
      <c r="F100" s="57"/>
      <c r="G100" s="60"/>
      <c r="H100" s="60"/>
      <c r="I100" s="60"/>
      <c r="J100" s="60"/>
      <c r="K100" s="60"/>
      <c r="L100" s="60"/>
      <c r="M100" s="57"/>
      <c r="N100" s="57"/>
      <c r="O100" s="109"/>
      <c r="P100" s="123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ht="21" hidden="1" customHeight="1">
      <c r="A101" s="1">
        <v>98</v>
      </c>
      <c r="B101" s="65"/>
      <c r="C101" s="57"/>
      <c r="D101" s="57"/>
      <c r="E101" s="57"/>
      <c r="F101" s="57"/>
      <c r="G101" s="60"/>
      <c r="H101" s="60"/>
      <c r="I101" s="60"/>
      <c r="J101" s="60"/>
      <c r="K101" s="60"/>
      <c r="L101" s="60"/>
      <c r="M101" s="57"/>
      <c r="N101" s="57"/>
      <c r="O101" s="109"/>
      <c r="P101" s="123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ht="21" customHeight="1">
      <c r="A102" s="1">
        <v>99</v>
      </c>
      <c r="B102" s="65"/>
      <c r="C102" s="57"/>
      <c r="D102" s="57"/>
      <c r="E102" s="57"/>
      <c r="F102" s="57"/>
      <c r="G102" s="60"/>
      <c r="H102" s="60"/>
      <c r="I102" s="60"/>
      <c r="J102" s="60"/>
      <c r="K102" s="60"/>
      <c r="L102" s="60"/>
      <c r="M102" s="57"/>
      <c r="N102" s="57"/>
      <c r="O102" s="109"/>
      <c r="P102" s="123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ht="21" customHeight="1">
      <c r="A103" s="1">
        <v>100</v>
      </c>
      <c r="B103" s="65"/>
      <c r="C103" s="57"/>
      <c r="D103" s="57"/>
      <c r="E103" s="57"/>
      <c r="F103" s="57"/>
      <c r="G103" s="60"/>
      <c r="H103" s="60"/>
      <c r="I103" s="60"/>
      <c r="J103" s="60"/>
      <c r="K103" s="60"/>
      <c r="L103" s="60"/>
      <c r="M103" s="57"/>
      <c r="N103" s="57"/>
      <c r="O103" s="109"/>
      <c r="P103" s="123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ht="21" customHeight="1">
      <c r="A104" s="1">
        <v>101</v>
      </c>
      <c r="B104" s="65"/>
      <c r="C104" s="57"/>
      <c r="D104" s="57"/>
      <c r="E104" s="57"/>
      <c r="F104" s="57"/>
      <c r="G104" s="60"/>
      <c r="H104" s="60"/>
      <c r="I104" s="60"/>
      <c r="J104" s="60"/>
      <c r="K104" s="60"/>
      <c r="L104" s="60"/>
      <c r="M104" s="57"/>
      <c r="N104" s="57"/>
      <c r="O104" s="109"/>
      <c r="P104" s="123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ht="21" customHeight="1">
      <c r="A105" s="1">
        <v>102</v>
      </c>
      <c r="B105" s="65"/>
      <c r="C105" s="57"/>
      <c r="D105" s="57"/>
      <c r="E105" s="57"/>
      <c r="F105" s="57"/>
      <c r="G105" s="60"/>
      <c r="H105" s="60"/>
      <c r="I105" s="60"/>
      <c r="J105" s="60"/>
      <c r="K105" s="60"/>
      <c r="L105" s="60"/>
      <c r="M105" s="57"/>
      <c r="N105" s="57"/>
      <c r="O105" s="109"/>
      <c r="P105" s="123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ht="21" customHeight="1">
      <c r="A106" s="1">
        <v>103</v>
      </c>
      <c r="B106" s="65"/>
      <c r="C106" s="57"/>
      <c r="D106" s="57"/>
      <c r="E106" s="57"/>
      <c r="F106" s="57"/>
      <c r="G106" s="60"/>
      <c r="H106" s="60"/>
      <c r="I106" s="60"/>
      <c r="J106" s="60"/>
      <c r="K106" s="60"/>
      <c r="L106" s="60"/>
      <c r="M106" s="57"/>
      <c r="N106" s="57"/>
      <c r="O106" s="109"/>
      <c r="P106" s="123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ht="21" customHeight="1">
      <c r="A107" s="1">
        <v>104</v>
      </c>
      <c r="B107" s="65"/>
      <c r="C107" s="57"/>
      <c r="D107" s="57"/>
      <c r="E107" s="57"/>
      <c r="F107" s="57"/>
      <c r="G107" s="60"/>
      <c r="H107" s="60"/>
      <c r="I107" s="60"/>
      <c r="J107" s="60"/>
      <c r="K107" s="60"/>
      <c r="L107" s="60"/>
      <c r="M107" s="57"/>
      <c r="N107" s="57"/>
      <c r="O107" s="109"/>
      <c r="P107" s="123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ht="21" customHeight="1">
      <c r="A108" s="1">
        <v>105</v>
      </c>
      <c r="B108" s="65"/>
      <c r="C108" s="57"/>
      <c r="D108" s="57"/>
      <c r="E108" s="57"/>
      <c r="F108" s="57"/>
      <c r="G108" s="60"/>
      <c r="H108" s="60"/>
      <c r="I108" s="60"/>
      <c r="J108" s="60"/>
      <c r="K108" s="60"/>
      <c r="L108" s="60"/>
      <c r="M108" s="57"/>
      <c r="N108" s="57"/>
      <c r="O108" s="109"/>
      <c r="P108" s="123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ht="21" customHeight="1">
      <c r="A109" s="1">
        <v>106</v>
      </c>
      <c r="B109" s="65"/>
      <c r="C109" s="57"/>
      <c r="D109" s="57"/>
      <c r="E109" s="57"/>
      <c r="F109" s="57"/>
      <c r="G109" s="60"/>
      <c r="H109" s="60"/>
      <c r="I109" s="60"/>
      <c r="J109" s="60"/>
      <c r="K109" s="60"/>
      <c r="L109" s="60"/>
      <c r="M109" s="57"/>
      <c r="N109" s="57"/>
      <c r="O109" s="109"/>
      <c r="P109" s="123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ht="21" customHeight="1">
      <c r="A110" s="1">
        <v>107</v>
      </c>
      <c r="B110" s="65"/>
      <c r="C110" s="57"/>
      <c r="D110" s="57"/>
      <c r="E110" s="57"/>
      <c r="F110" s="57"/>
      <c r="G110" s="60"/>
      <c r="H110" s="60"/>
      <c r="I110" s="60"/>
      <c r="J110" s="60"/>
      <c r="K110" s="60"/>
      <c r="L110" s="60"/>
      <c r="M110" s="57"/>
      <c r="N110" s="57"/>
      <c r="O110" s="109"/>
      <c r="P110" s="123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ht="21" customHeight="1">
      <c r="A111" s="1">
        <v>108</v>
      </c>
      <c r="B111" s="65"/>
      <c r="C111" s="57"/>
      <c r="D111" s="57"/>
      <c r="E111" s="57"/>
      <c r="F111" s="57"/>
      <c r="G111" s="60"/>
      <c r="H111" s="60"/>
      <c r="I111" s="60"/>
      <c r="J111" s="60"/>
      <c r="K111" s="60"/>
      <c r="L111" s="60"/>
      <c r="M111" s="57"/>
      <c r="N111" s="57"/>
      <c r="O111" s="109"/>
      <c r="P111" s="123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ht="21" customHeight="1">
      <c r="A112" s="1">
        <v>109</v>
      </c>
      <c r="B112" s="65"/>
      <c r="C112" s="57"/>
      <c r="D112" s="57"/>
      <c r="E112" s="57"/>
      <c r="F112" s="57"/>
      <c r="G112" s="60"/>
      <c r="H112" s="60"/>
      <c r="I112" s="60"/>
      <c r="J112" s="60"/>
      <c r="K112" s="60"/>
      <c r="L112" s="60"/>
      <c r="M112" s="57"/>
      <c r="N112" s="57"/>
      <c r="O112" s="109"/>
      <c r="P112" s="123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8" ht="21" customHeight="1">
      <c r="A113" s="1">
        <v>110</v>
      </c>
      <c r="B113" s="65"/>
      <c r="C113" s="57"/>
      <c r="D113" s="57"/>
      <c r="E113" s="57"/>
      <c r="F113" s="57"/>
      <c r="G113" s="60"/>
      <c r="H113" s="60"/>
      <c r="I113" s="60"/>
      <c r="J113" s="60"/>
      <c r="K113" s="60"/>
      <c r="L113" s="60"/>
      <c r="M113" s="57"/>
      <c r="N113" s="57"/>
      <c r="O113" s="109"/>
      <c r="P113" s="123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8" ht="21" customHeight="1" thickBot="1">
      <c r="A114" s="1">
        <v>111</v>
      </c>
      <c r="B114" s="66"/>
      <c r="C114" s="58"/>
      <c r="D114" s="58"/>
      <c r="E114" s="58"/>
      <c r="F114" s="58"/>
      <c r="G114" s="61"/>
      <c r="H114" s="61"/>
      <c r="I114" s="61"/>
      <c r="J114" s="61"/>
      <c r="K114" s="61"/>
      <c r="L114" s="61"/>
      <c r="M114" s="58"/>
      <c r="N114" s="58"/>
      <c r="O114" s="110"/>
      <c r="P114" s="124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</row>
    <row r="115" spans="1:28" ht="21" customHeight="1">
      <c r="A115" s="126" t="s">
        <v>0</v>
      </c>
      <c r="B115" s="18">
        <v>1</v>
      </c>
      <c r="C115" s="14">
        <f>COUNTIF(C4:C114,1)</f>
        <v>0</v>
      </c>
      <c r="D115" s="14">
        <f>COUNTIF(D4:D114,1)</f>
        <v>0</v>
      </c>
      <c r="E115" s="14">
        <f>COUNTIF(E4:E114,1)</f>
        <v>0</v>
      </c>
      <c r="F115" s="53">
        <f>COUNTIF(F4:F114,1)</f>
        <v>0</v>
      </c>
      <c r="G115" s="14">
        <f>COUNTIF(G4:G114,1)</f>
        <v>0</v>
      </c>
      <c r="H115" s="72"/>
      <c r="I115" s="73"/>
      <c r="J115" s="73"/>
      <c r="K115" s="73"/>
      <c r="L115" s="74"/>
      <c r="M115" s="14">
        <f>COUNTIF(M4:M114,1)</f>
        <v>0</v>
      </c>
      <c r="N115" s="14">
        <f>COUNTIF(N4:N114,1)</f>
        <v>0</v>
      </c>
      <c r="O115" s="111">
        <f>COUNTIF(O4:O114,1)</f>
        <v>0</v>
      </c>
      <c r="P115" s="104">
        <f>COUNTIF(P4:P114,1)</f>
        <v>0</v>
      </c>
      <c r="Q115" s="53">
        <f t="shared" ref="Q115:Z115" si="0">COUNTIF(Q4:Q114,1)</f>
        <v>0</v>
      </c>
      <c r="R115" s="14">
        <f t="shared" si="0"/>
        <v>0</v>
      </c>
      <c r="S115" s="14">
        <f t="shared" si="0"/>
        <v>0</v>
      </c>
      <c r="T115" s="14">
        <f t="shared" si="0"/>
        <v>0</v>
      </c>
      <c r="U115" s="14">
        <f t="shared" si="0"/>
        <v>0</v>
      </c>
      <c r="V115" s="14">
        <f t="shared" si="0"/>
        <v>0</v>
      </c>
      <c r="W115" s="53">
        <f t="shared" si="0"/>
        <v>0</v>
      </c>
      <c r="X115" s="14">
        <f t="shared" si="0"/>
        <v>0</v>
      </c>
      <c r="Y115" s="14">
        <f t="shared" si="0"/>
        <v>0</v>
      </c>
      <c r="Z115" s="14">
        <f t="shared" si="0"/>
        <v>0</v>
      </c>
      <c r="AA115" s="14">
        <f>COUNTIF(AA4:AA114,1)</f>
        <v>0</v>
      </c>
    </row>
    <row r="116" spans="1:28" ht="21" customHeight="1">
      <c r="A116" s="127"/>
      <c r="B116" s="13">
        <v>2</v>
      </c>
      <c r="C116" s="1">
        <f>COUNTIF(C4:C114,2)</f>
        <v>0</v>
      </c>
      <c r="D116" s="1">
        <f>COUNTIF(D4:D114,2)</f>
        <v>0</v>
      </c>
      <c r="E116" s="1">
        <f>COUNTIF(E4:E114,2)</f>
        <v>0</v>
      </c>
      <c r="F116" s="42">
        <f>COUNTIF(F4:F114,2)</f>
        <v>0</v>
      </c>
      <c r="G116" s="1">
        <f>COUNTIF(H4:H114,1)</f>
        <v>0</v>
      </c>
      <c r="H116" s="75"/>
      <c r="I116" s="76"/>
      <c r="J116" s="76"/>
      <c r="K116" s="76"/>
      <c r="L116" s="77"/>
      <c r="M116" s="1">
        <f>COUNTIF(M4:M114,2)</f>
        <v>0</v>
      </c>
      <c r="N116" s="1">
        <f>COUNTIF(N4:N114,2)</f>
        <v>0</v>
      </c>
      <c r="O116" s="112">
        <f>COUNTIF(O4:O114,2)</f>
        <v>0</v>
      </c>
      <c r="P116" s="1">
        <f>COUNTIF(P4:P114,2)</f>
        <v>0</v>
      </c>
      <c r="Q116" s="42">
        <f t="shared" ref="Q116:Z116" si="1">COUNTIF(Q4:Q114,2)</f>
        <v>0</v>
      </c>
      <c r="R116" s="1">
        <f t="shared" si="1"/>
        <v>0</v>
      </c>
      <c r="S116" s="1">
        <f t="shared" si="1"/>
        <v>0</v>
      </c>
      <c r="T116" s="1">
        <f t="shared" si="1"/>
        <v>0</v>
      </c>
      <c r="U116" s="1">
        <f t="shared" si="1"/>
        <v>0</v>
      </c>
      <c r="V116" s="1">
        <f t="shared" si="1"/>
        <v>0</v>
      </c>
      <c r="W116" s="42">
        <f t="shared" si="1"/>
        <v>0</v>
      </c>
      <c r="X116" s="1">
        <f t="shared" si="1"/>
        <v>0</v>
      </c>
      <c r="Y116" s="1">
        <f t="shared" si="1"/>
        <v>0</v>
      </c>
      <c r="Z116" s="1">
        <f t="shared" si="1"/>
        <v>0</v>
      </c>
      <c r="AA116" s="1">
        <f>COUNTIF(AA4:AA114,2)</f>
        <v>0</v>
      </c>
    </row>
    <row r="117" spans="1:28" ht="21" customHeight="1">
      <c r="A117" s="127"/>
      <c r="B117" s="13">
        <v>3</v>
      </c>
      <c r="C117" s="1">
        <f>COUNTIF(C4:C114,3)</f>
        <v>0</v>
      </c>
      <c r="D117" s="1">
        <f>COUNTIF(D4:D114,3)</f>
        <v>0</v>
      </c>
      <c r="E117" s="1">
        <f>COUNTIF(E4:E114,3)</f>
        <v>0</v>
      </c>
      <c r="F117" s="42">
        <f>COUNTIF(F4:F114,3)</f>
        <v>0</v>
      </c>
      <c r="G117" s="1">
        <f>COUNTIF(I4:I114,1)</f>
        <v>0</v>
      </c>
      <c r="H117" s="75"/>
      <c r="I117" s="76"/>
      <c r="J117" s="76"/>
      <c r="K117" s="76"/>
      <c r="L117" s="77"/>
      <c r="M117" s="1">
        <f t="shared" ref="M117:U117" si="2">COUNTIF(M4:M114,3)</f>
        <v>0</v>
      </c>
      <c r="N117" s="1">
        <f>COUNTIF(N4:N114,3)</f>
        <v>0</v>
      </c>
      <c r="O117" s="112">
        <f>COUNTIF(O4:O114,3)</f>
        <v>0</v>
      </c>
      <c r="P117" s="1">
        <f t="shared" si="2"/>
        <v>0</v>
      </c>
      <c r="Q117" s="83">
        <f t="shared" si="2"/>
        <v>0</v>
      </c>
      <c r="R117" s="82">
        <f t="shared" si="2"/>
        <v>0</v>
      </c>
      <c r="S117" s="82">
        <f t="shared" si="2"/>
        <v>0</v>
      </c>
      <c r="T117" s="1">
        <f t="shared" si="2"/>
        <v>0</v>
      </c>
      <c r="U117" s="1">
        <f t="shared" si="2"/>
        <v>0</v>
      </c>
      <c r="V117" s="1">
        <f t="shared" ref="V117:AA117" si="3">COUNTIF(V4:V114,3)</f>
        <v>0</v>
      </c>
      <c r="W117" s="42">
        <f t="shared" si="3"/>
        <v>0</v>
      </c>
      <c r="X117" s="1">
        <f t="shared" si="3"/>
        <v>0</v>
      </c>
      <c r="Y117" s="1">
        <f t="shared" si="3"/>
        <v>0</v>
      </c>
      <c r="Z117" s="83">
        <f t="shared" si="3"/>
        <v>0</v>
      </c>
      <c r="AA117" s="1">
        <f t="shared" si="3"/>
        <v>0</v>
      </c>
      <c r="AB117" s="3" t="s">
        <v>92</v>
      </c>
    </row>
    <row r="118" spans="1:28" ht="21" customHeight="1">
      <c r="A118" s="127"/>
      <c r="B118" s="13">
        <v>4</v>
      </c>
      <c r="C118" s="68"/>
      <c r="D118" s="1">
        <f>COUNTIF(D4:D114,4)</f>
        <v>0</v>
      </c>
      <c r="E118" s="68"/>
      <c r="F118" s="42">
        <f>COUNTIF(F4:F114,4)</f>
        <v>0</v>
      </c>
      <c r="G118" s="1">
        <f>COUNTIF(J4:J114,1)</f>
        <v>0</v>
      </c>
      <c r="H118" s="75"/>
      <c r="I118" s="76"/>
      <c r="J118" s="76"/>
      <c r="K118" s="76"/>
      <c r="L118" s="77"/>
      <c r="M118" s="1">
        <f>COUNTIF(M4:M114,4)</f>
        <v>0</v>
      </c>
      <c r="N118" s="72"/>
      <c r="O118" s="113"/>
      <c r="P118" s="1">
        <f>COUNTIF(P4:P114,4)</f>
        <v>0</v>
      </c>
      <c r="Q118" s="73"/>
      <c r="R118" s="73"/>
      <c r="S118" s="74"/>
      <c r="T118" s="82">
        <f>COUNTIF(T4:T114,4)</f>
        <v>0</v>
      </c>
      <c r="U118" s="72"/>
      <c r="V118" s="84"/>
      <c r="W118" s="73"/>
      <c r="X118" s="73"/>
      <c r="Y118" s="73"/>
      <c r="Z118" s="73"/>
      <c r="AA118" s="1">
        <f>COUNTIF(AA4:AA114,4)</f>
        <v>0</v>
      </c>
    </row>
    <row r="119" spans="1:28" ht="21" customHeight="1">
      <c r="A119" s="127"/>
      <c r="B119" s="13">
        <v>5</v>
      </c>
      <c r="C119" s="69"/>
      <c r="D119" s="1">
        <f>COUNTIF(D4:D114,5)</f>
        <v>0</v>
      </c>
      <c r="E119" s="69"/>
      <c r="F119" s="42">
        <f>COUNTIF(F4:F114,5)</f>
        <v>0</v>
      </c>
      <c r="G119" s="1">
        <f>COUNTIF(K4:K114,1)</f>
        <v>0</v>
      </c>
      <c r="H119" s="75"/>
      <c r="I119" s="76"/>
      <c r="J119" s="76"/>
      <c r="K119" s="76"/>
      <c r="L119" s="77"/>
      <c r="M119" s="82">
        <f>COUNTIF(M4:M114,5)</f>
        <v>0</v>
      </c>
      <c r="N119" s="75"/>
      <c r="O119" s="114"/>
      <c r="P119" s="120"/>
      <c r="Q119" s="76"/>
      <c r="R119" s="76"/>
      <c r="S119" s="76"/>
      <c r="T119" s="73"/>
      <c r="U119" s="76"/>
      <c r="V119" s="85"/>
      <c r="W119" s="76"/>
      <c r="X119" s="76"/>
      <c r="Y119" s="76"/>
      <c r="Z119" s="76"/>
      <c r="AA119" s="77"/>
    </row>
    <row r="120" spans="1:28" ht="21" customHeight="1" thickBot="1">
      <c r="A120" s="128"/>
      <c r="B120" s="19" t="s">
        <v>97</v>
      </c>
      <c r="C120" s="70"/>
      <c r="D120" s="15">
        <f>COUNTIF(D4:D114,0)</f>
        <v>0</v>
      </c>
      <c r="E120" s="70"/>
      <c r="F120" s="98">
        <f>COUNTIF(F4:F114,0)</f>
        <v>0</v>
      </c>
      <c r="G120" s="15">
        <f>COUNTIF(L4:L114,1)</f>
        <v>0</v>
      </c>
      <c r="H120" s="78"/>
      <c r="I120" s="79"/>
      <c r="J120" s="79"/>
      <c r="K120" s="79"/>
      <c r="L120" s="79"/>
      <c r="M120" s="87"/>
      <c r="N120" s="79"/>
      <c r="O120" s="115"/>
      <c r="P120" s="81"/>
      <c r="Q120" s="79"/>
      <c r="R120" s="79"/>
      <c r="S120" s="79"/>
      <c r="T120" s="79"/>
      <c r="U120" s="79"/>
      <c r="V120" s="81"/>
      <c r="W120" s="79"/>
      <c r="X120" s="79"/>
      <c r="Y120" s="79"/>
      <c r="Z120" s="79"/>
      <c r="AA120" s="80"/>
    </row>
    <row r="121" spans="1:28" ht="35.25" customHeight="1"/>
    <row r="122" spans="1:28" ht="35.25" customHeight="1"/>
    <row r="123" spans="1:28" ht="35.25" customHeight="1"/>
    <row r="124" spans="1:28" ht="35.25" customHeight="1"/>
    <row r="125" spans="1:28" ht="35.25" customHeight="1"/>
    <row r="126" spans="1:28" ht="35.25" customHeight="1"/>
    <row r="127" spans="1:28" ht="35.25" customHeight="1"/>
    <row r="128" spans="1:28" ht="35.25" customHeight="1"/>
    <row r="129" ht="35.25" customHeight="1"/>
    <row r="130" ht="35.25" customHeight="1"/>
    <row r="131" ht="35.25" customHeight="1"/>
    <row r="132" ht="35.25" customHeight="1"/>
    <row r="133" ht="35.25" customHeight="1"/>
    <row r="134" ht="35.25" customHeight="1"/>
    <row r="135" ht="35.25" customHeight="1"/>
  </sheetData>
  <mergeCells count="4">
    <mergeCell ref="A115:A120"/>
    <mergeCell ref="G2:L2"/>
    <mergeCell ref="A1:B1"/>
    <mergeCell ref="A2:B2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scale="66" orientation="landscape" r:id="rId1"/>
  <headerFooter alignWithMargins="0">
    <oddHeader>&amp;L[584-05]　 【Ｓ】児童事態調査結果入力→グラフ作成（中高学年）</oddHeader>
    <oddFooter>&amp;Cシート１　チェックシート（入力用）（中高学年）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0"/>
  <sheetViews>
    <sheetView view="pageBreakPreview" zoomScale="60" zoomScaleNormal="40" workbookViewId="0">
      <selection activeCell="O10" sqref="O10"/>
    </sheetView>
  </sheetViews>
  <sheetFormatPr defaultRowHeight="18.75"/>
  <cols>
    <col min="1" max="1" width="6.75" style="12" bestFit="1" customWidth="1"/>
    <col min="2" max="2" width="26.75" style="5" customWidth="1"/>
    <col min="3" max="4" width="6.75" style="12" bestFit="1" customWidth="1"/>
    <col min="5" max="5" width="26.75" style="5" customWidth="1"/>
    <col min="6" max="6" width="6.75" style="12" hidden="1" customWidth="1"/>
    <col min="7" max="7" width="6.75" style="12" customWidth="1"/>
    <col min="8" max="8" width="6.75" style="12" bestFit="1" customWidth="1"/>
    <col min="9" max="9" width="26.75" style="5" customWidth="1"/>
    <col min="10" max="11" width="6.75" style="12" bestFit="1" customWidth="1"/>
    <col min="12" max="12" width="26.75" style="5" customWidth="1"/>
    <col min="13" max="13" width="7.5" style="3" customWidth="1"/>
    <col min="14" max="14" width="6.75" style="12" bestFit="1" customWidth="1"/>
    <col min="15" max="15" width="26.75" style="5" customWidth="1"/>
    <col min="16" max="18" width="7.5" style="3" customWidth="1"/>
    <col min="19" max="16384" width="9" style="3"/>
  </cols>
  <sheetData>
    <row r="1" spans="1:52" s="2" customFormat="1" ht="17.25" customHeight="1">
      <c r="A1" s="138"/>
      <c r="B1" s="45" t="str">
        <f>'チェックシート（入力用）'!C1</f>
        <v>1-a</v>
      </c>
      <c r="D1" s="138"/>
      <c r="E1" s="46">
        <f>'チェックシート（入力用）'!M1</f>
        <v>4</v>
      </c>
      <c r="H1" s="138"/>
      <c r="I1" s="43">
        <f>'チェックシート（入力用）'!P1</f>
        <v>7</v>
      </c>
      <c r="K1" s="138"/>
      <c r="L1" s="43">
        <f>'チェックシート（入力用）'!V1</f>
        <v>13</v>
      </c>
      <c r="M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3"/>
      <c r="AU1" s="3"/>
      <c r="AV1" s="3"/>
      <c r="AW1" s="3"/>
      <c r="AX1" s="3"/>
      <c r="AY1" s="3"/>
      <c r="AZ1" s="3"/>
    </row>
    <row r="2" spans="1:52" s="9" customFormat="1" ht="48">
      <c r="A2" s="139"/>
      <c r="B2" s="24" t="str">
        <f>'チェックシート（入力用）'!C2</f>
        <v>スマートフォンを使っていますか</v>
      </c>
      <c r="D2" s="139"/>
      <c r="E2" s="24" t="str">
        <f>'チェックシート（入力用）'!M2</f>
        <v>友だちと一緒に写っている写真をインターネット（ラインやツイッター）で見られるようにすることは良いことだと思いますか</v>
      </c>
      <c r="H2" s="139"/>
      <c r="I2" s="23" t="str">
        <f>'チェックシート（入力用）'!P2</f>
        <v>インターネットを使うときは，おうちの方がどのくらい画面を（内容）を見ていますか。</v>
      </c>
      <c r="K2" s="139"/>
      <c r="L2" s="23" t="str">
        <f>'チェックシート（入力用）'!V2</f>
        <v>インターネット上で，よくない写真や動画を見たことがありますか</v>
      </c>
      <c r="AU2" s="11"/>
      <c r="AV2" s="11"/>
      <c r="AW2" s="11"/>
      <c r="AX2" s="11"/>
      <c r="AY2" s="11"/>
      <c r="AZ2" s="11"/>
    </row>
    <row r="3" spans="1:52" s="9" customFormat="1">
      <c r="A3" s="13" t="s">
        <v>2</v>
      </c>
      <c r="B3" s="22">
        <f>'チェックシート（入力用）'!C115</f>
        <v>0</v>
      </c>
      <c r="D3" s="13" t="s">
        <v>31</v>
      </c>
      <c r="E3" s="22">
        <f>'チェックシート（入力用）'!M115</f>
        <v>0</v>
      </c>
      <c r="H3" s="13" t="s">
        <v>106</v>
      </c>
      <c r="I3" s="22">
        <f>'チェックシート（入力用）'!P115</f>
        <v>0</v>
      </c>
      <c r="K3" s="13" t="s">
        <v>1</v>
      </c>
      <c r="L3" s="22">
        <f>'チェックシート（入力用）'!V115</f>
        <v>0</v>
      </c>
      <c r="AU3" s="11"/>
      <c r="AV3" s="11"/>
      <c r="AW3" s="11"/>
      <c r="AX3" s="11"/>
      <c r="AY3" s="11"/>
      <c r="AZ3" s="11"/>
    </row>
    <row r="4" spans="1:52" s="9" customFormat="1">
      <c r="A4" s="13" t="s">
        <v>3</v>
      </c>
      <c r="B4" s="22">
        <f>'チェックシート（入力用）'!C116</f>
        <v>0</v>
      </c>
      <c r="D4" s="13" t="s">
        <v>32</v>
      </c>
      <c r="E4" s="22">
        <f>'チェックシート（入力用）'!M116</f>
        <v>0</v>
      </c>
      <c r="H4" s="13" t="s">
        <v>107</v>
      </c>
      <c r="I4" s="22">
        <f>'チェックシート（入力用）'!P116</f>
        <v>0</v>
      </c>
      <c r="K4" s="13" t="s">
        <v>53</v>
      </c>
      <c r="L4" s="22">
        <f>'チェックシート（入力用）'!V116</f>
        <v>0</v>
      </c>
      <c r="AU4" s="11"/>
      <c r="AV4" s="11"/>
      <c r="AW4" s="11"/>
      <c r="AX4" s="11"/>
      <c r="AY4" s="11"/>
      <c r="AZ4" s="11"/>
    </row>
    <row r="5" spans="1:52" ht="17.25" customHeight="1" thickBot="1">
      <c r="A5" s="88" t="s">
        <v>4</v>
      </c>
      <c r="B5" s="89">
        <f>'チェックシート（入力用）'!C117</f>
        <v>0</v>
      </c>
      <c r="C5" s="3"/>
      <c r="D5" s="13" t="s">
        <v>33</v>
      </c>
      <c r="E5" s="22">
        <f>'チェックシート（入力用）'!M117</f>
        <v>0</v>
      </c>
      <c r="F5" s="3"/>
      <c r="G5" s="3"/>
      <c r="H5" s="13" t="s">
        <v>108</v>
      </c>
      <c r="I5" s="22">
        <f>'チェックシート（入力用）'!P117</f>
        <v>0</v>
      </c>
      <c r="J5" s="3"/>
      <c r="K5" s="88" t="s">
        <v>35</v>
      </c>
      <c r="L5" s="89">
        <f>'チェックシート（入力用）'!V117</f>
        <v>0</v>
      </c>
    </row>
    <row r="6" spans="1:52" ht="20.25" thickTop="1" thickBot="1">
      <c r="A6" s="90" t="s">
        <v>96</v>
      </c>
      <c r="B6" s="92">
        <f>SUM(B3:B5)</f>
        <v>0</v>
      </c>
      <c r="C6" s="3"/>
      <c r="D6" s="13" t="s">
        <v>34</v>
      </c>
      <c r="E6" s="22">
        <f>'チェックシート（入力用）'!M118</f>
        <v>0</v>
      </c>
      <c r="F6" s="3"/>
      <c r="G6" s="3"/>
      <c r="H6" s="13" t="s">
        <v>109</v>
      </c>
      <c r="I6" s="22">
        <f>'チェックシート（入力用）'!P118</f>
        <v>0</v>
      </c>
      <c r="J6" s="3"/>
      <c r="K6" s="90" t="s">
        <v>96</v>
      </c>
      <c r="L6" s="92">
        <f>SUM(L3:L5)</f>
        <v>0</v>
      </c>
    </row>
    <row r="7" spans="1:52" ht="20.25" thickTop="1" thickBot="1">
      <c r="A7" s="138"/>
      <c r="B7" s="45" t="str">
        <f>'チェックシート（入力用）'!D1</f>
        <v>1-b</v>
      </c>
      <c r="C7" s="3"/>
      <c r="D7" s="88" t="s">
        <v>35</v>
      </c>
      <c r="E7" s="89">
        <f>'チェックシート（入力用）'!M119</f>
        <v>0</v>
      </c>
      <c r="F7" s="3"/>
      <c r="G7" s="3"/>
      <c r="H7" s="90" t="s">
        <v>96</v>
      </c>
      <c r="I7" s="92">
        <f>SUM(I3:I6)</f>
        <v>0</v>
      </c>
      <c r="J7" s="3"/>
      <c r="K7" s="138"/>
      <c r="L7" s="43">
        <f>'チェックシート（入力用）'!W1</f>
        <v>14</v>
      </c>
    </row>
    <row r="8" spans="1:52" ht="24.75" thickTop="1">
      <c r="A8" s="139"/>
      <c r="B8" s="25" t="str">
        <f>'チェックシート（入力用）'!D2</f>
        <v>スマートフォンを１日平均どれぐらい使っていますか</v>
      </c>
      <c r="D8" s="90" t="s">
        <v>96</v>
      </c>
      <c r="E8" s="92">
        <f>SUM(E3:E7)</f>
        <v>0</v>
      </c>
      <c r="F8" s="3"/>
      <c r="G8" s="3"/>
      <c r="H8" s="138"/>
      <c r="I8" s="43">
        <f>'チェックシート（入力用）'!Q1</f>
        <v>8</v>
      </c>
      <c r="K8" s="139"/>
      <c r="L8" s="23" t="str">
        <f>'チェックシート（入力用）'!W2</f>
        <v>インターネットの中だけの友だちがいますか</v>
      </c>
    </row>
    <row r="9" spans="1:52">
      <c r="A9" s="13" t="s">
        <v>19</v>
      </c>
      <c r="B9" s="22">
        <f>'チェックシート（入力用）'!D115</f>
        <v>0</v>
      </c>
      <c r="D9" s="138"/>
      <c r="E9" s="46">
        <f>'チェックシート（入力用）'!N1</f>
        <v>5</v>
      </c>
      <c r="F9" s="3"/>
      <c r="G9" s="3"/>
      <c r="H9" s="139"/>
      <c r="I9" s="23" t="str">
        <f>'チェックシート（入力用）'!Q2</f>
        <v>ネットショッピングをしたことがありますか</v>
      </c>
      <c r="K9" s="13" t="s">
        <v>57</v>
      </c>
      <c r="L9" s="22">
        <f>'チェックシート（入力用）'!W115</f>
        <v>0</v>
      </c>
    </row>
    <row r="10" spans="1:52" ht="36">
      <c r="A10" s="13" t="s">
        <v>20</v>
      </c>
      <c r="B10" s="22">
        <f>'チェックシート（入力用）'!D116</f>
        <v>0</v>
      </c>
      <c r="D10" s="139"/>
      <c r="E10" s="39" t="str">
        <f>'チェックシート（入力用）'!N2</f>
        <v>インターネットの中にあるアニメや音楽は，何でも自由に見たり，聞いたりして良いと思いますか</v>
      </c>
      <c r="F10" s="3"/>
      <c r="G10" s="3"/>
      <c r="H10" s="13" t="s">
        <v>52</v>
      </c>
      <c r="I10" s="22">
        <f>'チェックシート（入力用）'!Q115</f>
        <v>0</v>
      </c>
      <c r="K10" s="13" t="s">
        <v>58</v>
      </c>
      <c r="L10" s="22">
        <f>'チェックシート（入力用）'!W116</f>
        <v>0</v>
      </c>
    </row>
    <row r="11" spans="1:52" ht="18" thickBot="1">
      <c r="A11" s="13" t="s">
        <v>21</v>
      </c>
      <c r="B11" s="22">
        <f>'チェックシート（入力用）'!D117</f>
        <v>0</v>
      </c>
      <c r="D11" s="13" t="s">
        <v>36</v>
      </c>
      <c r="E11" s="22">
        <f>'チェックシート（入力用）'!N115</f>
        <v>0</v>
      </c>
      <c r="H11" s="13" t="s">
        <v>53</v>
      </c>
      <c r="I11" s="22">
        <f>'チェックシート（入力用）'!Q116</f>
        <v>0</v>
      </c>
      <c r="K11" s="88" t="s">
        <v>35</v>
      </c>
      <c r="L11" s="89">
        <f>'チェックシート（入力用）'!W117</f>
        <v>0</v>
      </c>
      <c r="N11" s="3"/>
      <c r="O11" s="3"/>
    </row>
    <row r="12" spans="1:52" thickTop="1" thickBot="1">
      <c r="A12" s="116" t="s">
        <v>22</v>
      </c>
      <c r="B12" s="22">
        <f>'チェックシート（入力用）'!D118</f>
        <v>0</v>
      </c>
      <c r="D12" s="13" t="s">
        <v>34</v>
      </c>
      <c r="E12" s="22">
        <f>'チェックシート（入力用）'!N116</f>
        <v>0</v>
      </c>
      <c r="H12" s="88" t="s">
        <v>37</v>
      </c>
      <c r="I12" s="89">
        <f>'チェックシート（入力用）'!Q117</f>
        <v>0</v>
      </c>
      <c r="K12" s="90" t="s">
        <v>96</v>
      </c>
      <c r="L12" s="92">
        <f>SUM(L9:L11)</f>
        <v>0</v>
      </c>
      <c r="N12" s="3"/>
      <c r="O12" s="3"/>
    </row>
    <row r="13" spans="1:52" thickTop="1" thickBot="1">
      <c r="A13" s="116" t="s">
        <v>23</v>
      </c>
      <c r="B13" s="22">
        <f>'チェックシート（入力用）'!D119</f>
        <v>0</v>
      </c>
      <c r="D13" s="88" t="s">
        <v>37</v>
      </c>
      <c r="E13" s="89">
        <f>'チェックシート（入力用）'!N117</f>
        <v>0</v>
      </c>
      <c r="H13" s="90" t="s">
        <v>96</v>
      </c>
      <c r="I13" s="92">
        <f>SUM(I10:I12)</f>
        <v>0</v>
      </c>
      <c r="K13" s="138"/>
      <c r="L13" s="43">
        <f>'チェックシート（入力用）'!X1</f>
        <v>15</v>
      </c>
      <c r="N13" s="3"/>
      <c r="O13" s="3"/>
    </row>
    <row r="14" spans="1:52" thickTop="1" thickBot="1">
      <c r="A14" s="116" t="s">
        <v>24</v>
      </c>
      <c r="B14" s="89">
        <f>'チェックシート（入力用）'!D120</f>
        <v>0</v>
      </c>
      <c r="D14" s="90" t="s">
        <v>96</v>
      </c>
      <c r="E14" s="92">
        <f>SUM(E11:E13)</f>
        <v>0</v>
      </c>
      <c r="H14" s="138"/>
      <c r="I14" s="43">
        <f>'チェックシート（入力用）'!R1</f>
        <v>9</v>
      </c>
      <c r="K14" s="139"/>
      <c r="L14" s="23" t="str">
        <f>'チェックシート（入力用）'!X2</f>
        <v>インターネット上で知り合った人に，会ったことはありますか</v>
      </c>
      <c r="N14" s="3"/>
      <c r="O14" s="3"/>
    </row>
    <row r="15" spans="1:52" ht="18" thickTop="1">
      <c r="A15" s="90" t="s">
        <v>96</v>
      </c>
      <c r="B15" s="91">
        <f>SUM(B9:B14)</f>
        <v>0</v>
      </c>
      <c r="D15" s="138"/>
      <c r="E15" s="46">
        <f>'チェックシート（入力用）'!O1</f>
        <v>6</v>
      </c>
      <c r="H15" s="139"/>
      <c r="I15" s="23" t="str">
        <f>'チェックシート（入力用）'!R2</f>
        <v>インターネットに自分の名前や住所を入力したことがありますか</v>
      </c>
      <c r="K15" s="13" t="s">
        <v>59</v>
      </c>
      <c r="L15" s="22">
        <f>'チェックシート（入力用）'!X115</f>
        <v>0</v>
      </c>
      <c r="N15" s="20"/>
      <c r="O15" s="21"/>
    </row>
    <row r="16" spans="1:52" ht="48">
      <c r="A16" s="138"/>
      <c r="B16" s="45" t="str">
        <f>'チェックシート（入力用）'!E1</f>
        <v>2-a</v>
      </c>
      <c r="D16" s="139"/>
      <c r="E16" s="39" t="str">
        <f>'チェックシート（入力用）'!O2</f>
        <v>友だちにメールなどの文字で伝えるのと，直接会って伝えるのとでは，どちらの方が，自分の気持ちが伝わると思いますか</v>
      </c>
      <c r="H16" s="13" t="s">
        <v>52</v>
      </c>
      <c r="I16" s="22">
        <f>'チェックシート（入力用）'!R115</f>
        <v>0</v>
      </c>
      <c r="K16" s="13" t="s">
        <v>53</v>
      </c>
      <c r="L16" s="22">
        <f>'チェックシート（入力用）'!X116</f>
        <v>0</v>
      </c>
      <c r="N16" s="3"/>
      <c r="O16" s="3"/>
    </row>
    <row r="17" spans="1:15" ht="24.75" thickBot="1">
      <c r="A17" s="139"/>
      <c r="B17" s="25" t="str">
        <f>'チェックシート（入力用）'!E2</f>
        <v>ゲーム機（通信できるもの）を使っていますか</v>
      </c>
      <c r="D17" s="13" t="s">
        <v>38</v>
      </c>
      <c r="E17" s="22">
        <f>'チェックシート（入力用）'!O115</f>
        <v>0</v>
      </c>
      <c r="H17" s="13" t="s">
        <v>53</v>
      </c>
      <c r="I17" s="22">
        <f>'チェックシート（入力用）'!R116</f>
        <v>0</v>
      </c>
      <c r="K17" s="88" t="s">
        <v>35</v>
      </c>
      <c r="L17" s="89">
        <f>'チェックシート（入力用）'!X117</f>
        <v>0</v>
      </c>
      <c r="N17" s="3"/>
      <c r="O17" s="3"/>
    </row>
    <row r="18" spans="1:15" thickTop="1" thickBot="1">
      <c r="A18" s="13" t="s">
        <v>2</v>
      </c>
      <c r="B18" s="22">
        <f>'チェックシート（入力用）'!E115</f>
        <v>0</v>
      </c>
      <c r="D18" s="13" t="s">
        <v>39</v>
      </c>
      <c r="E18" s="22">
        <f>'チェックシート（入力用）'!O116</f>
        <v>0</v>
      </c>
      <c r="H18" s="88" t="s">
        <v>37</v>
      </c>
      <c r="I18" s="89">
        <f>'チェックシート（入力用）'!R117</f>
        <v>0</v>
      </c>
      <c r="K18" s="90" t="s">
        <v>96</v>
      </c>
      <c r="L18" s="92">
        <f>SUM(L15:L17)</f>
        <v>0</v>
      </c>
      <c r="N18" s="3"/>
      <c r="O18" s="3"/>
    </row>
    <row r="19" spans="1:15" thickTop="1" thickBot="1">
      <c r="A19" s="13" t="s">
        <v>3</v>
      </c>
      <c r="B19" s="22">
        <f>'チェックシート（入力用）'!E116</f>
        <v>0</v>
      </c>
      <c r="D19" s="88" t="s">
        <v>35</v>
      </c>
      <c r="E19" s="89">
        <f>'チェックシート（入力用）'!O117</f>
        <v>0</v>
      </c>
      <c r="H19" s="90" t="s">
        <v>96</v>
      </c>
      <c r="I19" s="92">
        <f>SUM(I16:I18)</f>
        <v>0</v>
      </c>
      <c r="K19" s="138"/>
      <c r="L19" s="43">
        <f>'チェックシート（入力用）'!Y1</f>
        <v>16</v>
      </c>
      <c r="N19" s="3"/>
      <c r="O19" s="3"/>
    </row>
    <row r="20" spans="1:15" thickTop="1" thickBot="1">
      <c r="A20" s="88" t="s">
        <v>4</v>
      </c>
      <c r="B20" s="89">
        <f>'チェックシート（入力用）'!E117</f>
        <v>0</v>
      </c>
      <c r="D20" s="90" t="s">
        <v>96</v>
      </c>
      <c r="E20" s="92">
        <f>SUM(E17:E19)</f>
        <v>0</v>
      </c>
      <c r="H20" s="136"/>
      <c r="I20" s="43">
        <f>'チェックシート（入力用）'!S1</f>
        <v>10</v>
      </c>
      <c r="K20" s="139"/>
      <c r="L20" s="23" t="str">
        <f>'チェックシート（入力用）'!Y2</f>
        <v>あなたが使うものにパスワードがかけられていますか</v>
      </c>
      <c r="N20" s="3"/>
      <c r="O20" s="3"/>
    </row>
    <row r="21" spans="1:15" ht="19.5" thickTop="1">
      <c r="A21" s="90" t="s">
        <v>96</v>
      </c>
      <c r="B21" s="92">
        <f>SUM(B18:B20)</f>
        <v>0</v>
      </c>
      <c r="E21" s="3"/>
      <c r="H21" s="137"/>
      <c r="I21" s="23" t="str">
        <f>'チェックシート（入力用）'!S2</f>
        <v>インターネットで，アプリやソフトをダウンロードしたことがありますか</v>
      </c>
      <c r="K21" s="13" t="s">
        <v>60</v>
      </c>
      <c r="L21" s="22">
        <f>'チェックシート（入力用）'!Y115</f>
        <v>0</v>
      </c>
    </row>
    <row r="22" spans="1:15" ht="17.25">
      <c r="A22" s="136"/>
      <c r="B22" s="45" t="str">
        <f>'チェックシート（入力用）'!F1</f>
        <v>2-b</v>
      </c>
      <c r="E22" s="3"/>
      <c r="F22" s="3"/>
      <c r="G22" s="3"/>
      <c r="H22" s="13" t="s">
        <v>52</v>
      </c>
      <c r="I22" s="22">
        <f>'チェックシート（入力用）'!S115</f>
        <v>0</v>
      </c>
      <c r="K22" s="13" t="s">
        <v>53</v>
      </c>
      <c r="L22" s="22">
        <f>'チェックシート（入力用）'!Y116</f>
        <v>0</v>
      </c>
      <c r="N22" s="3"/>
      <c r="O22" s="3"/>
    </row>
    <row r="23" spans="1:15" ht="24.75" thickBot="1">
      <c r="A23" s="137"/>
      <c r="B23" s="26" t="str">
        <f>'チェックシート（入力用）'!F2</f>
        <v>ゲーム機を１日平均どれぐらい使っていますか</v>
      </c>
      <c r="E23" s="3"/>
      <c r="F23" s="3"/>
      <c r="G23" s="3"/>
      <c r="H23" s="13" t="s">
        <v>53</v>
      </c>
      <c r="I23" s="22">
        <f>'チェックシート（入力用）'!S116</f>
        <v>0</v>
      </c>
      <c r="K23" s="88" t="s">
        <v>37</v>
      </c>
      <c r="L23" s="89">
        <f>'チェックシート（入力用）'!Y117</f>
        <v>0</v>
      </c>
      <c r="N23" s="3"/>
      <c r="O23" s="3"/>
    </row>
    <row r="24" spans="1:15" thickTop="1" thickBot="1">
      <c r="A24" s="13" t="s">
        <v>19</v>
      </c>
      <c r="B24" s="22">
        <f>'チェックシート（入力用）'!F115</f>
        <v>0</v>
      </c>
      <c r="E24" s="3"/>
      <c r="F24" s="3"/>
      <c r="G24" s="3"/>
      <c r="H24" s="88" t="s">
        <v>37</v>
      </c>
      <c r="I24" s="89">
        <f>'チェックシート（入力用）'!S117</f>
        <v>0</v>
      </c>
      <c r="K24" s="90" t="s">
        <v>96</v>
      </c>
      <c r="L24" s="92">
        <f>SUM(L21:L23)</f>
        <v>0</v>
      </c>
      <c r="N24" s="3"/>
      <c r="O24" s="3"/>
    </row>
    <row r="25" spans="1:15" ht="18" thickTop="1">
      <c r="A25" s="13" t="s">
        <v>20</v>
      </c>
      <c r="B25" s="22">
        <f>'チェックシート（入力用）'!F116</f>
        <v>0</v>
      </c>
      <c r="E25" s="3"/>
      <c r="F25" s="3"/>
      <c r="G25" s="3"/>
      <c r="H25" s="90" t="s">
        <v>96</v>
      </c>
      <c r="I25" s="92">
        <f>SUM(I22:I24)</f>
        <v>0</v>
      </c>
      <c r="K25" s="138"/>
      <c r="L25" s="43">
        <f>'チェックシート（入力用）'!Z1</f>
        <v>17</v>
      </c>
      <c r="N25" s="3"/>
      <c r="O25" s="3"/>
    </row>
    <row r="26" spans="1:15" ht="17.25">
      <c r="A26" s="13" t="s">
        <v>21</v>
      </c>
      <c r="B26" s="22">
        <f>'チェックシート（入力用）'!F117</f>
        <v>0</v>
      </c>
      <c r="E26" s="3"/>
      <c r="F26" s="3"/>
      <c r="G26" s="3"/>
      <c r="H26" s="140"/>
      <c r="I26" s="44">
        <f>'チェックシート（入力用）'!T1</f>
        <v>11</v>
      </c>
      <c r="K26" s="139"/>
      <c r="L26" s="23" t="str">
        <f>'チェックシート（入力用）'!Z2</f>
        <v>あなたが使うものにフィルタリングがかけられていますか</v>
      </c>
      <c r="N26" s="3"/>
      <c r="O26" s="3"/>
    </row>
    <row r="27" spans="1:15" ht="17.25">
      <c r="A27" s="116" t="s">
        <v>22</v>
      </c>
      <c r="B27" s="22">
        <f>'チェックシート（入力用）'!F118</f>
        <v>0</v>
      </c>
      <c r="E27" s="3"/>
      <c r="F27" s="3"/>
      <c r="G27" s="3"/>
      <c r="H27" s="141"/>
      <c r="I27" s="27" t="str">
        <f>'チェックシート（入力用）'!T2</f>
        <v>LINEを使っていますか</v>
      </c>
      <c r="K27" s="13" t="s">
        <v>60</v>
      </c>
      <c r="L27" s="22">
        <f>'チェックシート（入力用）'!Z115</f>
        <v>0</v>
      </c>
      <c r="N27" s="3"/>
      <c r="O27" s="3"/>
    </row>
    <row r="28" spans="1:15" ht="17.25">
      <c r="A28" s="116" t="s">
        <v>23</v>
      </c>
      <c r="B28" s="22">
        <f>'チェックシート（入力用）'!F119</f>
        <v>0</v>
      </c>
      <c r="E28" s="3"/>
      <c r="F28" s="3"/>
      <c r="G28" s="3"/>
      <c r="H28" s="13" t="s">
        <v>54</v>
      </c>
      <c r="I28" s="22">
        <f>'チェックシート（入力用）'!T115</f>
        <v>0</v>
      </c>
      <c r="K28" s="13" t="s">
        <v>53</v>
      </c>
      <c r="L28" s="22">
        <f>'チェックシート（入力用）'!Z116</f>
        <v>0</v>
      </c>
      <c r="N28" s="3"/>
      <c r="O28" s="3"/>
    </row>
    <row r="29" spans="1:15" ht="18" thickBot="1">
      <c r="A29" s="116" t="s">
        <v>24</v>
      </c>
      <c r="B29" s="89">
        <f>'チェックシート（入力用）'!F120</f>
        <v>0</v>
      </c>
      <c r="E29" s="3"/>
      <c r="F29" s="3"/>
      <c r="G29" s="3"/>
      <c r="H29" s="13" t="s">
        <v>55</v>
      </c>
      <c r="I29" s="22">
        <f>'チェックシート（入力用）'!T116</f>
        <v>0</v>
      </c>
      <c r="K29" s="88" t="s">
        <v>37</v>
      </c>
      <c r="L29" s="89">
        <f>'チェックシート（入力用）'!Z117</f>
        <v>0</v>
      </c>
      <c r="N29" s="3"/>
      <c r="O29" s="3"/>
    </row>
    <row r="30" spans="1:15" ht="18" thickTop="1">
      <c r="A30" s="90" t="s">
        <v>96</v>
      </c>
      <c r="B30" s="92">
        <f>SUM(B24:B29)</f>
        <v>0</v>
      </c>
      <c r="E30" s="3"/>
      <c r="F30" s="3"/>
      <c r="G30" s="3"/>
      <c r="H30" s="13" t="s">
        <v>56</v>
      </c>
      <c r="I30" s="22">
        <f>'チェックシート（入力用）'!T117</f>
        <v>0</v>
      </c>
      <c r="K30" s="90" t="s">
        <v>96</v>
      </c>
      <c r="L30" s="92">
        <f>SUM(L27:L29)</f>
        <v>0</v>
      </c>
      <c r="N30" s="20"/>
      <c r="O30" s="7"/>
    </row>
    <row r="31" spans="1:15" ht="19.5" thickBot="1">
      <c r="A31" s="140"/>
      <c r="B31" s="47" t="str">
        <f>'チェックシート（入力用）'!G1</f>
        <v>3-a</v>
      </c>
      <c r="E31" s="3"/>
      <c r="F31" s="3"/>
      <c r="G31" s="3"/>
      <c r="H31" s="88" t="s">
        <v>4</v>
      </c>
      <c r="I31" s="89">
        <f>'チェックシート（入力用）'!T118</f>
        <v>0</v>
      </c>
      <c r="K31" s="136"/>
      <c r="L31" s="43">
        <f>'チェックシート（入力用）'!AA1</f>
        <v>18</v>
      </c>
    </row>
    <row r="32" spans="1:15" ht="24.75" thickTop="1">
      <c r="A32" s="141"/>
      <c r="B32" s="26" t="str">
        <f>'チェックシート（入力用）'!G2</f>
        <v>次の中で使っているものはありますか(複数回答可)</v>
      </c>
      <c r="E32" s="3"/>
      <c r="F32" s="3"/>
      <c r="G32" s="3"/>
      <c r="H32" s="90" t="s">
        <v>96</v>
      </c>
      <c r="I32" s="92">
        <f>SUM(I28:I31)</f>
        <v>0</v>
      </c>
      <c r="K32" s="137"/>
      <c r="L32" s="23" t="str">
        <f>'チェックシート（入力用）'!AA2</f>
        <v>インターネットやゲームをするのに，おうちの方との約束守っていますか</v>
      </c>
    </row>
    <row r="33" spans="1:15">
      <c r="A33" s="13" t="s">
        <v>5</v>
      </c>
      <c r="B33" s="22">
        <f>'チェックシート（入力用）'!G115</f>
        <v>0</v>
      </c>
      <c r="E33" s="3"/>
      <c r="F33" s="3"/>
      <c r="G33" s="3"/>
      <c r="H33" s="138"/>
      <c r="I33" s="43">
        <f>'チェックシート（入力用）'!U1</f>
        <v>12</v>
      </c>
      <c r="J33" s="3"/>
      <c r="K33" s="13" t="s">
        <v>115</v>
      </c>
      <c r="L33" s="22">
        <f>'チェックシート（入力用）'!AA115</f>
        <v>0</v>
      </c>
      <c r="M33" s="5"/>
      <c r="N33" s="3"/>
      <c r="O33" s="3"/>
    </row>
    <row r="34" spans="1:15">
      <c r="A34" s="13" t="s">
        <v>6</v>
      </c>
      <c r="B34" s="22">
        <f>'チェックシート（入力用）'!G116</f>
        <v>0</v>
      </c>
      <c r="E34" s="3"/>
      <c r="F34" s="3"/>
      <c r="G34" s="3"/>
      <c r="H34" s="139"/>
      <c r="I34" s="23" t="str">
        <f>'チェックシート（入力用）'!U2</f>
        <v>知らない人からメッセージやメールが届いて困ったことはありますか</v>
      </c>
      <c r="J34" s="3"/>
      <c r="K34" s="88" t="s">
        <v>116</v>
      </c>
      <c r="L34" s="22">
        <f>'チェックシート（入力用）'!AA116</f>
        <v>0</v>
      </c>
      <c r="M34" s="5"/>
      <c r="N34" s="3"/>
      <c r="O34" s="3"/>
    </row>
    <row r="35" spans="1:15">
      <c r="A35" s="13" t="s">
        <v>7</v>
      </c>
      <c r="B35" s="22">
        <f>'チェックシート（入力用）'!G117</f>
        <v>0</v>
      </c>
      <c r="E35" s="3"/>
      <c r="F35" s="3"/>
      <c r="G35" s="3"/>
      <c r="H35" s="13" t="s">
        <v>1</v>
      </c>
      <c r="I35" s="22">
        <f>'チェックシート（入力用）'!U115</f>
        <v>0</v>
      </c>
      <c r="K35" s="88" t="s">
        <v>117</v>
      </c>
      <c r="L35" s="22">
        <f>'チェックシート（入力用）'!AA117</f>
        <v>0</v>
      </c>
    </row>
    <row r="36" spans="1:15" ht="19.5" thickBot="1">
      <c r="A36" s="13" t="s">
        <v>8</v>
      </c>
      <c r="B36" s="22">
        <f>'チェックシート（入力用）'!G118</f>
        <v>0</v>
      </c>
      <c r="E36" s="3"/>
      <c r="F36" s="3"/>
      <c r="G36" s="3"/>
      <c r="H36" s="13" t="s">
        <v>53</v>
      </c>
      <c r="I36" s="22">
        <f>'チェックシート（入力用）'!U116</f>
        <v>0</v>
      </c>
      <c r="K36" s="88" t="s">
        <v>118</v>
      </c>
      <c r="L36" s="22">
        <f>'チェックシート（入力用）'!AA118</f>
        <v>0</v>
      </c>
    </row>
    <row r="37" spans="1:15" ht="20.25" thickTop="1" thickBot="1">
      <c r="A37" s="13" t="s">
        <v>9</v>
      </c>
      <c r="B37" s="22">
        <f>'チェックシート（入力用）'!G119</f>
        <v>0</v>
      </c>
      <c r="E37" s="3"/>
      <c r="F37" s="3"/>
      <c r="G37" s="3"/>
      <c r="H37" s="88" t="s">
        <v>35</v>
      </c>
      <c r="I37" s="89">
        <f>'チェックシート（入力用）'!U117</f>
        <v>0</v>
      </c>
      <c r="K37" s="90" t="s">
        <v>96</v>
      </c>
      <c r="L37" s="92">
        <f>SUM(L33:L36)</f>
        <v>0</v>
      </c>
    </row>
    <row r="38" spans="1:15" ht="19.5" thickTop="1">
      <c r="A38" s="13" t="s">
        <v>10</v>
      </c>
      <c r="B38" s="22">
        <f>'チェックシート（入力用）'!G120</f>
        <v>0</v>
      </c>
      <c r="F38" s="3"/>
      <c r="G38" s="3"/>
      <c r="H38" s="90" t="s">
        <v>96</v>
      </c>
      <c r="I38" s="92">
        <f>SUM(I35:I37)</f>
        <v>0</v>
      </c>
    </row>
    <row r="39" spans="1:15">
      <c r="I39" s="12"/>
      <c r="J39" s="5"/>
      <c r="M39" s="5"/>
      <c r="N39" s="3"/>
      <c r="O39" s="3"/>
    </row>
    <row r="40" spans="1:15">
      <c r="J40" s="5"/>
      <c r="M40" s="5"/>
      <c r="N40" s="3"/>
      <c r="O40" s="3"/>
    </row>
  </sheetData>
  <mergeCells count="20">
    <mergeCell ref="A1:A2"/>
    <mergeCell ref="A7:A8"/>
    <mergeCell ref="A16:A17"/>
    <mergeCell ref="H33:H34"/>
    <mergeCell ref="H8:H9"/>
    <mergeCell ref="A22:A23"/>
    <mergeCell ref="A31:A32"/>
    <mergeCell ref="D1:D2"/>
    <mergeCell ref="D9:D10"/>
    <mergeCell ref="D15:D16"/>
    <mergeCell ref="K31:K32"/>
    <mergeCell ref="K1:K2"/>
    <mergeCell ref="K7:K8"/>
    <mergeCell ref="H14:H15"/>
    <mergeCell ref="H20:H21"/>
    <mergeCell ref="H26:H27"/>
    <mergeCell ref="K13:K14"/>
    <mergeCell ref="K19:K20"/>
    <mergeCell ref="K25:K26"/>
    <mergeCell ref="H1:H2"/>
  </mergeCells>
  <phoneticPr fontId="3"/>
  <pageMargins left="0.7" right="0.7" top="0.75" bottom="0.75" header="0.3" footer="0.3"/>
  <pageSetup paperSize="9" scale="55" orientation="portrait" r:id="rId1"/>
  <headerFooter>
    <oddFooter>&amp;Cシート２　集計（中高学年）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view="pageLayout" zoomScale="70" zoomScaleNormal="100" zoomScaleSheetLayoutView="85" zoomScalePageLayoutView="70" workbookViewId="0">
      <selection activeCell="G4" sqref="G4"/>
    </sheetView>
  </sheetViews>
  <sheetFormatPr defaultRowHeight="13.5"/>
  <cols>
    <col min="10" max="11" width="9.5" bestFit="1" customWidth="1"/>
  </cols>
  <sheetData>
    <row r="1" spans="1:11" s="28" customFormat="1" ht="17.25">
      <c r="A1" s="142" t="s">
        <v>27</v>
      </c>
      <c r="B1" s="143"/>
      <c r="C1" s="143"/>
      <c r="D1" s="32"/>
      <c r="E1" s="144" t="s">
        <v>28</v>
      </c>
      <c r="F1" s="145"/>
      <c r="J1" s="146" t="s">
        <v>26</v>
      </c>
      <c r="K1" s="145"/>
    </row>
    <row r="2" spans="1:11" s="28" customFormat="1" ht="28.5" customHeight="1">
      <c r="A2" s="33" t="s">
        <v>95</v>
      </c>
      <c r="B2" s="54"/>
      <c r="C2" s="30" t="s">
        <v>25</v>
      </c>
      <c r="D2" s="32"/>
      <c r="E2" s="30"/>
      <c r="F2" s="31" t="s">
        <v>94</v>
      </c>
      <c r="J2" s="56"/>
      <c r="K2" s="55"/>
    </row>
    <row r="3" spans="1:11" s="28" customFormat="1" ht="28.5" customHeight="1">
      <c r="J3" s="29"/>
      <c r="K3" s="29"/>
    </row>
    <row r="4" spans="1:11" s="28" customFormat="1" ht="28.5" customHeight="1">
      <c r="A4" s="34"/>
      <c r="B4" s="35"/>
      <c r="C4" s="35"/>
      <c r="J4" s="29"/>
      <c r="K4" s="29"/>
    </row>
  </sheetData>
  <mergeCells count="3">
    <mergeCell ref="A1:C1"/>
    <mergeCell ref="E1:F1"/>
    <mergeCell ref="J1:K1"/>
  </mergeCells>
  <phoneticPr fontId="3"/>
  <pageMargins left="0.31496062992125984" right="0.31496062992125984" top="0.39370078740157483" bottom="0.39370078740157483" header="0" footer="0"/>
  <pageSetup paperSize="8" orientation="landscape" blackAndWhite="1" r:id="rId1"/>
  <headerFooter>
    <oddHeader>&amp;L&amp;F&amp;P</oddHeader>
    <oddFooter>&amp;Cシート３　研修時　印刷用グラフ（中高学年）</oddFooter>
  </headerFooter>
  <colBreaks count="1" manualBreakCount="1">
    <brk id="21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BF124"/>
  <sheetViews>
    <sheetView view="pageBreakPreview" zoomScale="60" zoomScaleNormal="70" workbookViewId="0">
      <pane xSplit="1" ySplit="3" topLeftCell="B102" activePane="bottomRight" state="frozen"/>
      <selection activeCell="D4" sqref="D4"/>
      <selection pane="topRight" activeCell="D4" sqref="D4"/>
      <selection pane="bottomLeft" activeCell="D4" sqref="D4"/>
      <selection pane="bottomRight" activeCell="A12" sqref="A12"/>
    </sheetView>
  </sheetViews>
  <sheetFormatPr defaultRowHeight="18.75"/>
  <cols>
    <col min="1" max="1" width="6" style="4" bestFit="1" customWidth="1"/>
    <col min="2" max="2" width="14.375" style="12" customWidth="1"/>
    <col min="3" max="3" width="10" style="5" customWidth="1"/>
    <col min="4" max="31" width="10" style="3" customWidth="1"/>
    <col min="32" max="16384" width="9" style="3"/>
  </cols>
  <sheetData>
    <row r="1" spans="1:58" s="2" customFormat="1" ht="17.25" customHeight="1">
      <c r="A1" s="132"/>
      <c r="B1" s="133"/>
      <c r="C1" s="36" t="s">
        <v>15</v>
      </c>
      <c r="D1" s="36" t="s">
        <v>16</v>
      </c>
      <c r="E1" s="36" t="s">
        <v>17</v>
      </c>
      <c r="F1" s="37" t="s">
        <v>18</v>
      </c>
      <c r="G1" s="37" t="s">
        <v>63</v>
      </c>
      <c r="H1" s="37" t="s">
        <v>64</v>
      </c>
      <c r="I1" s="37" t="s">
        <v>65</v>
      </c>
      <c r="J1" s="37" t="s">
        <v>66</v>
      </c>
      <c r="K1" s="37" t="s">
        <v>67</v>
      </c>
      <c r="L1" s="37" t="s">
        <v>68</v>
      </c>
      <c r="M1" s="38">
        <v>4</v>
      </c>
      <c r="N1" s="38">
        <v>5</v>
      </c>
      <c r="O1" s="105">
        <v>6</v>
      </c>
      <c r="P1" s="99" t="s">
        <v>86</v>
      </c>
      <c r="Q1" s="40" t="s">
        <v>87</v>
      </c>
      <c r="R1" s="40" t="s">
        <v>88</v>
      </c>
      <c r="S1" s="40" t="s">
        <v>89</v>
      </c>
      <c r="T1" s="40" t="s">
        <v>90</v>
      </c>
      <c r="U1" s="41">
        <v>8</v>
      </c>
      <c r="V1" s="41">
        <v>9</v>
      </c>
      <c r="W1" s="41">
        <v>10</v>
      </c>
      <c r="X1" s="41">
        <v>11</v>
      </c>
      <c r="Y1" s="41">
        <v>12</v>
      </c>
      <c r="Z1" s="40">
        <v>13</v>
      </c>
      <c r="AA1" s="41">
        <v>14</v>
      </c>
      <c r="AB1" s="41">
        <v>15</v>
      </c>
      <c r="AC1" s="41">
        <v>16</v>
      </c>
      <c r="AD1" s="41">
        <v>17</v>
      </c>
      <c r="AE1" s="41">
        <v>18</v>
      </c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3"/>
      <c r="BA1" s="3"/>
      <c r="BB1" s="3"/>
      <c r="BC1" s="3"/>
      <c r="BD1" s="3"/>
      <c r="BE1" s="3"/>
      <c r="BF1" s="3"/>
    </row>
    <row r="2" spans="1:58" s="51" customFormat="1" ht="120">
      <c r="A2" s="134"/>
      <c r="B2" s="135"/>
      <c r="C2" s="16" t="s">
        <v>11</v>
      </c>
      <c r="D2" s="10" t="s">
        <v>13</v>
      </c>
      <c r="E2" s="17" t="s">
        <v>12</v>
      </c>
      <c r="F2" s="10" t="s">
        <v>14</v>
      </c>
      <c r="G2" s="129" t="s">
        <v>93</v>
      </c>
      <c r="H2" s="130"/>
      <c r="I2" s="130"/>
      <c r="J2" s="130"/>
      <c r="K2" s="130"/>
      <c r="L2" s="131"/>
      <c r="M2" s="10" t="s">
        <v>99</v>
      </c>
      <c r="N2" s="10" t="s">
        <v>29</v>
      </c>
      <c r="O2" s="106" t="s">
        <v>30</v>
      </c>
      <c r="P2" s="147" t="s">
        <v>100</v>
      </c>
      <c r="Q2" s="147"/>
      <c r="R2" s="147"/>
      <c r="S2" s="147"/>
      <c r="T2" s="148"/>
      <c r="U2" s="10" t="s">
        <v>40</v>
      </c>
      <c r="V2" s="10" t="s">
        <v>41</v>
      </c>
      <c r="W2" s="10" t="s">
        <v>42</v>
      </c>
      <c r="X2" s="10" t="s">
        <v>43</v>
      </c>
      <c r="Y2" s="10" t="s">
        <v>105</v>
      </c>
      <c r="Z2" s="17" t="s">
        <v>62</v>
      </c>
      <c r="AA2" s="10" t="s">
        <v>44</v>
      </c>
      <c r="AB2" s="10" t="s">
        <v>61</v>
      </c>
      <c r="AC2" s="10" t="s">
        <v>45</v>
      </c>
      <c r="AD2" s="10" t="s">
        <v>46</v>
      </c>
      <c r="AE2" s="10" t="s">
        <v>47</v>
      </c>
      <c r="BA2" s="52"/>
      <c r="BB2" s="52"/>
      <c r="BC2" s="52"/>
      <c r="BD2" s="52"/>
      <c r="BE2" s="52"/>
      <c r="BF2" s="52"/>
    </row>
    <row r="3" spans="1:58" s="50" customFormat="1" ht="120">
      <c r="A3" s="96"/>
      <c r="B3" s="97"/>
      <c r="C3" s="48" t="s">
        <v>75</v>
      </c>
      <c r="D3" s="49" t="s">
        <v>76</v>
      </c>
      <c r="E3" s="48" t="s">
        <v>75</v>
      </c>
      <c r="F3" s="49" t="s">
        <v>77</v>
      </c>
      <c r="G3" s="59" t="s">
        <v>69</v>
      </c>
      <c r="H3" s="59" t="s">
        <v>74</v>
      </c>
      <c r="I3" s="59" t="s">
        <v>73</v>
      </c>
      <c r="J3" s="59" t="s">
        <v>72</v>
      </c>
      <c r="K3" s="59" t="s">
        <v>70</v>
      </c>
      <c r="L3" s="59" t="s">
        <v>71</v>
      </c>
      <c r="M3" s="49" t="s">
        <v>78</v>
      </c>
      <c r="N3" s="49" t="s">
        <v>79</v>
      </c>
      <c r="O3" s="107" t="s">
        <v>80</v>
      </c>
      <c r="P3" s="100" t="s">
        <v>101</v>
      </c>
      <c r="Q3" s="62" t="s">
        <v>102</v>
      </c>
      <c r="R3" s="62" t="s">
        <v>103</v>
      </c>
      <c r="S3" s="62" t="s">
        <v>104</v>
      </c>
      <c r="T3" s="62" t="s">
        <v>91</v>
      </c>
      <c r="U3" s="49" t="s">
        <v>81</v>
      </c>
      <c r="V3" s="49" t="s">
        <v>81</v>
      </c>
      <c r="W3" s="49" t="s">
        <v>81</v>
      </c>
      <c r="X3" s="49" t="s">
        <v>82</v>
      </c>
      <c r="Y3" s="49" t="s">
        <v>81</v>
      </c>
      <c r="Z3" s="49" t="s">
        <v>81</v>
      </c>
      <c r="AA3" s="49" t="s">
        <v>83</v>
      </c>
      <c r="AB3" s="49" t="s">
        <v>81</v>
      </c>
      <c r="AC3" s="49" t="s">
        <v>84</v>
      </c>
      <c r="AD3" s="49" t="s">
        <v>84</v>
      </c>
      <c r="AE3" s="49" t="s">
        <v>85</v>
      </c>
    </row>
    <row r="4" spans="1:58" ht="21" customHeight="1">
      <c r="A4" s="1">
        <v>1</v>
      </c>
      <c r="B4" s="13"/>
      <c r="C4" s="94">
        <v>1</v>
      </c>
      <c r="D4" s="94">
        <v>3</v>
      </c>
      <c r="E4" s="94">
        <v>1</v>
      </c>
      <c r="F4" s="94">
        <v>3</v>
      </c>
      <c r="G4" s="93"/>
      <c r="H4" s="93">
        <v>1</v>
      </c>
      <c r="I4" s="93">
        <v>1</v>
      </c>
      <c r="J4" s="93"/>
      <c r="K4" s="93">
        <v>1</v>
      </c>
      <c r="L4" s="93"/>
      <c r="M4" s="94">
        <v>1</v>
      </c>
      <c r="N4" s="94">
        <v>1</v>
      </c>
      <c r="O4" s="108">
        <v>1</v>
      </c>
      <c r="P4" s="101"/>
      <c r="Q4" s="95">
        <v>1</v>
      </c>
      <c r="R4" s="95">
        <v>1</v>
      </c>
      <c r="S4" s="95"/>
      <c r="T4" s="95">
        <v>1</v>
      </c>
      <c r="U4" s="94">
        <v>1</v>
      </c>
      <c r="V4" s="94">
        <v>1</v>
      </c>
      <c r="W4" s="94">
        <v>1</v>
      </c>
      <c r="X4" s="94">
        <v>1</v>
      </c>
      <c r="Y4" s="94">
        <v>1</v>
      </c>
      <c r="Z4" s="94">
        <v>1</v>
      </c>
      <c r="AA4" s="94">
        <v>1</v>
      </c>
      <c r="AB4" s="94">
        <v>1</v>
      </c>
      <c r="AC4" s="94">
        <v>1</v>
      </c>
      <c r="AD4" s="94">
        <v>1</v>
      </c>
      <c r="AE4" s="94">
        <v>1</v>
      </c>
      <c r="BA4" s="6"/>
      <c r="BB4" s="6"/>
      <c r="BC4" s="6"/>
      <c r="BD4" s="6"/>
      <c r="BE4" s="6"/>
      <c r="BF4" s="6"/>
    </row>
    <row r="5" spans="1:58" ht="21" customHeight="1">
      <c r="A5" s="1">
        <v>2</v>
      </c>
      <c r="B5" s="13"/>
      <c r="C5" s="94">
        <v>2</v>
      </c>
      <c r="D5" s="94">
        <v>3</v>
      </c>
      <c r="E5" s="94">
        <v>2</v>
      </c>
      <c r="F5" s="94">
        <v>2</v>
      </c>
      <c r="G5" s="93">
        <v>1</v>
      </c>
      <c r="H5" s="93">
        <v>1</v>
      </c>
      <c r="I5" s="93">
        <v>1</v>
      </c>
      <c r="J5" s="93">
        <v>1</v>
      </c>
      <c r="K5" s="93">
        <v>1</v>
      </c>
      <c r="L5" s="93"/>
      <c r="M5" s="94">
        <v>2</v>
      </c>
      <c r="N5" s="94">
        <v>2</v>
      </c>
      <c r="O5" s="108">
        <v>2</v>
      </c>
      <c r="P5" s="101">
        <v>1</v>
      </c>
      <c r="Q5" s="95">
        <v>1</v>
      </c>
      <c r="R5" s="95">
        <v>1</v>
      </c>
      <c r="S5" s="95">
        <v>1</v>
      </c>
      <c r="T5" s="95">
        <v>1</v>
      </c>
      <c r="U5" s="94">
        <v>2</v>
      </c>
      <c r="V5" s="94">
        <v>2</v>
      </c>
      <c r="W5" s="94">
        <v>2</v>
      </c>
      <c r="X5" s="94">
        <v>2</v>
      </c>
      <c r="Y5" s="94">
        <v>2</v>
      </c>
      <c r="Z5" s="94">
        <v>2</v>
      </c>
      <c r="AA5" s="94">
        <v>2</v>
      </c>
      <c r="AB5" s="94">
        <v>2</v>
      </c>
      <c r="AC5" s="94">
        <v>2</v>
      </c>
      <c r="AD5" s="94">
        <v>2</v>
      </c>
      <c r="AE5" s="94">
        <v>2</v>
      </c>
      <c r="BA5" s="6"/>
      <c r="BB5" s="6"/>
      <c r="BC5" s="6"/>
      <c r="BD5" s="6"/>
      <c r="BE5" s="6"/>
      <c r="BF5" s="6"/>
    </row>
    <row r="6" spans="1:58" ht="21" customHeight="1">
      <c r="A6" s="1">
        <v>3</v>
      </c>
      <c r="B6" s="13"/>
      <c r="C6" s="94">
        <v>3</v>
      </c>
      <c r="D6" s="94">
        <v>0</v>
      </c>
      <c r="E6" s="94">
        <v>3</v>
      </c>
      <c r="F6" s="94">
        <v>1</v>
      </c>
      <c r="G6" s="93">
        <v>1</v>
      </c>
      <c r="H6" s="93"/>
      <c r="I6" s="93"/>
      <c r="J6" s="93">
        <v>1</v>
      </c>
      <c r="K6" s="93"/>
      <c r="L6" s="93"/>
      <c r="M6" s="94">
        <v>3</v>
      </c>
      <c r="N6" s="94">
        <v>3</v>
      </c>
      <c r="O6" s="108">
        <v>3</v>
      </c>
      <c r="P6" s="101">
        <v>1</v>
      </c>
      <c r="Q6" s="95"/>
      <c r="R6" s="95"/>
      <c r="S6" s="95">
        <v>1</v>
      </c>
      <c r="T6" s="95"/>
      <c r="U6" s="94">
        <v>3</v>
      </c>
      <c r="V6" s="94">
        <v>3</v>
      </c>
      <c r="W6" s="94">
        <v>3</v>
      </c>
      <c r="X6" s="94">
        <v>3</v>
      </c>
      <c r="Y6" s="94">
        <v>3</v>
      </c>
      <c r="Z6" s="94">
        <v>3</v>
      </c>
      <c r="AA6" s="94">
        <v>3</v>
      </c>
      <c r="AB6" s="94">
        <v>3</v>
      </c>
      <c r="AC6" s="94">
        <v>3</v>
      </c>
      <c r="AD6" s="94">
        <v>3</v>
      </c>
      <c r="AE6" s="94">
        <v>1</v>
      </c>
    </row>
    <row r="7" spans="1:58" ht="21" customHeight="1">
      <c r="A7" s="1">
        <v>4</v>
      </c>
      <c r="B7" s="13"/>
      <c r="C7" s="94">
        <v>1</v>
      </c>
      <c r="D7" s="94">
        <v>4</v>
      </c>
      <c r="E7" s="94">
        <v>1</v>
      </c>
      <c r="F7" s="94">
        <v>4</v>
      </c>
      <c r="G7" s="93"/>
      <c r="H7" s="93">
        <v>1</v>
      </c>
      <c r="I7" s="93">
        <v>1</v>
      </c>
      <c r="J7" s="93"/>
      <c r="K7" s="93"/>
      <c r="L7" s="93"/>
      <c r="M7" s="94">
        <v>4</v>
      </c>
      <c r="N7" s="94">
        <v>1</v>
      </c>
      <c r="O7" s="108">
        <v>1</v>
      </c>
      <c r="P7" s="101"/>
      <c r="Q7" s="95">
        <v>1</v>
      </c>
      <c r="R7" s="95">
        <v>1</v>
      </c>
      <c r="S7" s="95"/>
      <c r="T7" s="95"/>
      <c r="U7" s="94">
        <v>1</v>
      </c>
      <c r="V7" s="94">
        <v>1</v>
      </c>
      <c r="W7" s="94">
        <v>1</v>
      </c>
      <c r="X7" s="94">
        <v>4</v>
      </c>
      <c r="Y7" s="94">
        <v>1</v>
      </c>
      <c r="Z7" s="94">
        <v>1</v>
      </c>
      <c r="AA7" s="94">
        <v>1</v>
      </c>
      <c r="AB7" s="94">
        <v>1</v>
      </c>
      <c r="AC7" s="94">
        <v>1</v>
      </c>
      <c r="AD7" s="94">
        <v>1</v>
      </c>
      <c r="AE7" s="94">
        <v>2</v>
      </c>
    </row>
    <row r="8" spans="1:58" ht="21" customHeight="1">
      <c r="A8" s="1">
        <v>5</v>
      </c>
      <c r="B8" s="13"/>
      <c r="C8" s="94">
        <v>2</v>
      </c>
      <c r="D8" s="94">
        <v>5</v>
      </c>
      <c r="E8" s="94">
        <v>2</v>
      </c>
      <c r="F8" s="94">
        <v>5</v>
      </c>
      <c r="G8" s="93"/>
      <c r="H8" s="93">
        <v>1</v>
      </c>
      <c r="I8" s="93">
        <v>1</v>
      </c>
      <c r="J8" s="93">
        <v>1</v>
      </c>
      <c r="K8" s="93"/>
      <c r="L8" s="93">
        <v>1</v>
      </c>
      <c r="M8" s="94">
        <v>5</v>
      </c>
      <c r="N8" s="94">
        <v>2</v>
      </c>
      <c r="O8" s="108">
        <v>2</v>
      </c>
      <c r="P8" s="101"/>
      <c r="Q8" s="95">
        <v>1</v>
      </c>
      <c r="R8" s="95">
        <v>1</v>
      </c>
      <c r="S8" s="95">
        <v>1</v>
      </c>
      <c r="T8" s="95"/>
      <c r="U8" s="94">
        <v>2</v>
      </c>
      <c r="V8" s="94">
        <v>2</v>
      </c>
      <c r="W8" s="94">
        <v>2</v>
      </c>
      <c r="X8" s="94">
        <v>1</v>
      </c>
      <c r="Y8" s="94">
        <v>2</v>
      </c>
      <c r="Z8" s="94">
        <v>2</v>
      </c>
      <c r="AA8" s="94">
        <v>2</v>
      </c>
      <c r="AB8" s="94">
        <v>2</v>
      </c>
      <c r="AC8" s="94">
        <v>2</v>
      </c>
      <c r="AD8" s="94">
        <v>2</v>
      </c>
      <c r="AE8" s="94">
        <v>1</v>
      </c>
    </row>
    <row r="9" spans="1:58" ht="21" customHeight="1">
      <c r="A9" s="1">
        <v>6</v>
      </c>
      <c r="B9" s="13"/>
      <c r="C9" s="94">
        <v>1</v>
      </c>
      <c r="D9" s="94">
        <v>3</v>
      </c>
      <c r="E9" s="94">
        <v>1</v>
      </c>
      <c r="F9" s="94">
        <v>0</v>
      </c>
      <c r="G9" s="93"/>
      <c r="H9" s="93">
        <v>1</v>
      </c>
      <c r="I9" s="93">
        <v>1</v>
      </c>
      <c r="J9" s="93"/>
      <c r="K9" s="93">
        <v>1</v>
      </c>
      <c r="L9" s="93"/>
      <c r="M9" s="94">
        <v>1</v>
      </c>
      <c r="N9" s="94">
        <v>1</v>
      </c>
      <c r="O9" s="108">
        <v>1</v>
      </c>
      <c r="P9" s="101"/>
      <c r="Q9" s="95">
        <v>1</v>
      </c>
      <c r="R9" s="95">
        <v>1</v>
      </c>
      <c r="S9" s="95"/>
      <c r="T9" s="95">
        <v>1</v>
      </c>
      <c r="U9" s="94">
        <v>1</v>
      </c>
      <c r="V9" s="94">
        <v>1</v>
      </c>
      <c r="W9" s="94">
        <v>1</v>
      </c>
      <c r="X9" s="94">
        <v>1</v>
      </c>
      <c r="Y9" s="94">
        <v>1</v>
      </c>
      <c r="Z9" s="94">
        <v>1</v>
      </c>
      <c r="AA9" s="94">
        <v>1</v>
      </c>
      <c r="AB9" s="94">
        <v>1</v>
      </c>
      <c r="AC9" s="94">
        <v>1</v>
      </c>
      <c r="AD9" s="94">
        <v>1</v>
      </c>
      <c r="AE9" s="94">
        <v>1</v>
      </c>
    </row>
    <row r="10" spans="1:58" ht="21" customHeight="1">
      <c r="A10" s="1">
        <v>7</v>
      </c>
      <c r="B10" s="13"/>
      <c r="C10" s="94">
        <v>2</v>
      </c>
      <c r="D10" s="94">
        <v>3</v>
      </c>
      <c r="E10" s="94">
        <v>2</v>
      </c>
      <c r="F10" s="94">
        <v>1</v>
      </c>
      <c r="G10" s="93">
        <v>1</v>
      </c>
      <c r="H10" s="93">
        <v>1</v>
      </c>
      <c r="I10" s="93">
        <v>1</v>
      </c>
      <c r="J10" s="93">
        <v>1</v>
      </c>
      <c r="K10" s="93">
        <v>1</v>
      </c>
      <c r="L10" s="93"/>
      <c r="M10" s="94">
        <v>2</v>
      </c>
      <c r="N10" s="94">
        <v>2</v>
      </c>
      <c r="O10" s="108">
        <v>2</v>
      </c>
      <c r="P10" s="101">
        <v>1</v>
      </c>
      <c r="Q10" s="95">
        <v>1</v>
      </c>
      <c r="R10" s="95">
        <v>1</v>
      </c>
      <c r="S10" s="95">
        <v>1</v>
      </c>
      <c r="T10" s="95">
        <v>1</v>
      </c>
      <c r="U10" s="94">
        <v>2</v>
      </c>
      <c r="V10" s="94">
        <v>2</v>
      </c>
      <c r="W10" s="94">
        <v>2</v>
      </c>
      <c r="X10" s="94">
        <v>2</v>
      </c>
      <c r="Y10" s="94">
        <v>2</v>
      </c>
      <c r="Z10" s="94">
        <v>2</v>
      </c>
      <c r="AA10" s="94">
        <v>2</v>
      </c>
      <c r="AB10" s="94">
        <v>2</v>
      </c>
      <c r="AC10" s="94">
        <v>2</v>
      </c>
      <c r="AD10" s="94">
        <v>2</v>
      </c>
      <c r="AE10" s="94">
        <v>2</v>
      </c>
    </row>
    <row r="11" spans="1:58" ht="21" customHeight="1">
      <c r="A11" s="1">
        <v>8</v>
      </c>
      <c r="B11" s="13"/>
      <c r="C11" s="94">
        <v>3</v>
      </c>
      <c r="D11" s="94">
        <v>0</v>
      </c>
      <c r="E11" s="94">
        <v>3</v>
      </c>
      <c r="F11" s="94">
        <v>0</v>
      </c>
      <c r="G11" s="93">
        <v>1</v>
      </c>
      <c r="H11" s="93"/>
      <c r="I11" s="93"/>
      <c r="J11" s="93">
        <v>1</v>
      </c>
      <c r="K11" s="93"/>
      <c r="L11" s="93"/>
      <c r="M11" s="94">
        <v>3</v>
      </c>
      <c r="N11" s="94">
        <v>3</v>
      </c>
      <c r="O11" s="108">
        <v>3</v>
      </c>
      <c r="P11" s="101">
        <v>1</v>
      </c>
      <c r="Q11" s="95"/>
      <c r="R11" s="95"/>
      <c r="S11" s="95">
        <v>1</v>
      </c>
      <c r="T11" s="95"/>
      <c r="U11" s="94">
        <v>3</v>
      </c>
      <c r="V11" s="94">
        <v>3</v>
      </c>
      <c r="W11" s="94">
        <v>3</v>
      </c>
      <c r="X11" s="94">
        <v>3</v>
      </c>
      <c r="Y11" s="94">
        <v>3</v>
      </c>
      <c r="Z11" s="94">
        <v>3</v>
      </c>
      <c r="AA11" s="94">
        <v>3</v>
      </c>
      <c r="AB11" s="94">
        <v>3</v>
      </c>
      <c r="AC11" s="94">
        <v>3</v>
      </c>
      <c r="AD11" s="94">
        <v>3</v>
      </c>
      <c r="AE11" s="94">
        <v>1</v>
      </c>
    </row>
    <row r="12" spans="1:58" ht="21" customHeight="1">
      <c r="A12" s="1">
        <v>9</v>
      </c>
      <c r="B12" s="13"/>
      <c r="C12" s="94">
        <v>1</v>
      </c>
      <c r="D12" s="94">
        <v>4</v>
      </c>
      <c r="E12" s="94">
        <v>1</v>
      </c>
      <c r="F12" s="94">
        <v>0</v>
      </c>
      <c r="G12" s="93"/>
      <c r="H12" s="93">
        <v>1</v>
      </c>
      <c r="I12" s="93">
        <v>1</v>
      </c>
      <c r="J12" s="93"/>
      <c r="K12" s="93"/>
      <c r="L12" s="93"/>
      <c r="M12" s="94">
        <v>4</v>
      </c>
      <c r="N12" s="94">
        <v>1</v>
      </c>
      <c r="O12" s="108">
        <v>1</v>
      </c>
      <c r="P12" s="101"/>
      <c r="Q12" s="95">
        <v>1</v>
      </c>
      <c r="R12" s="95">
        <v>1</v>
      </c>
      <c r="S12" s="95"/>
      <c r="T12" s="95"/>
      <c r="U12" s="94">
        <v>1</v>
      </c>
      <c r="V12" s="94">
        <v>1</v>
      </c>
      <c r="W12" s="94">
        <v>1</v>
      </c>
      <c r="X12" s="94">
        <v>4</v>
      </c>
      <c r="Y12" s="94">
        <v>1</v>
      </c>
      <c r="Z12" s="94">
        <v>1</v>
      </c>
      <c r="AA12" s="94">
        <v>1</v>
      </c>
      <c r="AB12" s="94">
        <v>1</v>
      </c>
      <c r="AC12" s="94">
        <v>1</v>
      </c>
      <c r="AD12" s="94">
        <v>1</v>
      </c>
      <c r="AE12" s="94">
        <v>2</v>
      </c>
    </row>
    <row r="13" spans="1:58" ht="21" hidden="1" customHeight="1">
      <c r="A13" s="1">
        <v>10</v>
      </c>
      <c r="B13" s="13"/>
      <c r="C13" s="94">
        <v>2</v>
      </c>
      <c r="D13" s="94">
        <v>5</v>
      </c>
      <c r="E13" s="94">
        <v>2</v>
      </c>
      <c r="F13" s="94">
        <v>0</v>
      </c>
      <c r="G13" s="93"/>
      <c r="H13" s="93">
        <v>1</v>
      </c>
      <c r="I13" s="93">
        <v>1</v>
      </c>
      <c r="J13" s="93">
        <v>1</v>
      </c>
      <c r="K13" s="93"/>
      <c r="L13" s="93">
        <v>1</v>
      </c>
      <c r="M13" s="94">
        <v>5</v>
      </c>
      <c r="N13" s="94">
        <v>2</v>
      </c>
      <c r="O13" s="108">
        <v>2</v>
      </c>
      <c r="P13" s="101"/>
      <c r="Q13" s="95">
        <v>1</v>
      </c>
      <c r="R13" s="95">
        <v>1</v>
      </c>
      <c r="S13" s="95">
        <v>1</v>
      </c>
      <c r="T13" s="95"/>
      <c r="U13" s="94">
        <v>2</v>
      </c>
      <c r="V13" s="94">
        <v>2</v>
      </c>
      <c r="W13" s="94">
        <v>2</v>
      </c>
      <c r="X13" s="94">
        <v>1</v>
      </c>
      <c r="Y13" s="94">
        <v>2</v>
      </c>
      <c r="Z13" s="94">
        <v>2</v>
      </c>
      <c r="AA13" s="94">
        <v>2</v>
      </c>
      <c r="AB13" s="94">
        <v>2</v>
      </c>
      <c r="AC13" s="94">
        <v>2</v>
      </c>
      <c r="AD13" s="94">
        <v>2</v>
      </c>
      <c r="AE13" s="94">
        <v>1</v>
      </c>
    </row>
    <row r="14" spans="1:58" ht="21" hidden="1" customHeight="1">
      <c r="A14" s="1">
        <v>11</v>
      </c>
      <c r="B14" s="13"/>
      <c r="C14" s="57"/>
      <c r="D14" s="57"/>
      <c r="E14" s="57"/>
      <c r="F14" s="57"/>
      <c r="G14" s="60"/>
      <c r="H14" s="60"/>
      <c r="I14" s="60"/>
      <c r="J14" s="60"/>
      <c r="K14" s="60"/>
      <c r="L14" s="60"/>
      <c r="M14" s="57"/>
      <c r="N14" s="57"/>
      <c r="O14" s="109"/>
      <c r="P14" s="102"/>
      <c r="Q14" s="63"/>
      <c r="R14" s="63"/>
      <c r="S14" s="63"/>
      <c r="T14" s="63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58" ht="21" hidden="1" customHeight="1">
      <c r="A15" s="1">
        <v>12</v>
      </c>
      <c r="B15" s="13"/>
      <c r="C15" s="57"/>
      <c r="D15" s="57"/>
      <c r="E15" s="57"/>
      <c r="F15" s="57"/>
      <c r="G15" s="60"/>
      <c r="H15" s="60"/>
      <c r="I15" s="60"/>
      <c r="J15" s="60"/>
      <c r="K15" s="60"/>
      <c r="L15" s="60"/>
      <c r="M15" s="57"/>
      <c r="N15" s="57"/>
      <c r="O15" s="109"/>
      <c r="P15" s="102"/>
      <c r="Q15" s="63"/>
      <c r="R15" s="63"/>
      <c r="S15" s="63"/>
      <c r="T15" s="63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58" ht="21" hidden="1" customHeight="1">
      <c r="A16" s="1">
        <v>13</v>
      </c>
      <c r="B16" s="13"/>
      <c r="C16" s="57"/>
      <c r="D16" s="57"/>
      <c r="E16" s="57"/>
      <c r="F16" s="57"/>
      <c r="G16" s="60"/>
      <c r="H16" s="60"/>
      <c r="I16" s="60"/>
      <c r="J16" s="60"/>
      <c r="K16" s="60"/>
      <c r="L16" s="60"/>
      <c r="M16" s="57"/>
      <c r="N16" s="57"/>
      <c r="O16" s="109"/>
      <c r="P16" s="102"/>
      <c r="Q16" s="63"/>
      <c r="R16" s="63"/>
      <c r="S16" s="63"/>
      <c r="T16" s="63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</row>
    <row r="17" spans="1:58" ht="21" hidden="1" customHeight="1">
      <c r="A17" s="1">
        <v>14</v>
      </c>
      <c r="B17" s="13"/>
      <c r="C17" s="57"/>
      <c r="D17" s="57"/>
      <c r="E17" s="57"/>
      <c r="F17" s="57"/>
      <c r="G17" s="60"/>
      <c r="H17" s="60"/>
      <c r="I17" s="60"/>
      <c r="J17" s="60"/>
      <c r="K17" s="60"/>
      <c r="L17" s="60"/>
      <c r="M17" s="57"/>
      <c r="N17" s="57"/>
      <c r="O17" s="109"/>
      <c r="P17" s="102"/>
      <c r="Q17" s="63"/>
      <c r="R17" s="63"/>
      <c r="S17" s="63"/>
      <c r="T17" s="63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</row>
    <row r="18" spans="1:58" ht="21" hidden="1" customHeight="1">
      <c r="A18" s="1">
        <v>15</v>
      </c>
      <c r="B18" s="13"/>
      <c r="C18" s="57"/>
      <c r="D18" s="57"/>
      <c r="E18" s="57"/>
      <c r="F18" s="57"/>
      <c r="G18" s="60"/>
      <c r="H18" s="60"/>
      <c r="I18" s="60"/>
      <c r="J18" s="60"/>
      <c r="K18" s="60"/>
      <c r="L18" s="60"/>
      <c r="M18" s="57"/>
      <c r="N18" s="57"/>
      <c r="O18" s="109"/>
      <c r="P18" s="102"/>
      <c r="Q18" s="63"/>
      <c r="R18" s="63"/>
      <c r="S18" s="63"/>
      <c r="T18" s="63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</row>
    <row r="19" spans="1:58" ht="21" hidden="1" customHeight="1">
      <c r="A19" s="1">
        <v>16</v>
      </c>
      <c r="B19" s="13"/>
      <c r="C19" s="57"/>
      <c r="D19" s="57"/>
      <c r="E19" s="57"/>
      <c r="F19" s="57"/>
      <c r="G19" s="60"/>
      <c r="H19" s="60"/>
      <c r="I19" s="60"/>
      <c r="J19" s="60"/>
      <c r="K19" s="60"/>
      <c r="L19" s="60"/>
      <c r="M19" s="57"/>
      <c r="N19" s="57"/>
      <c r="O19" s="109"/>
      <c r="P19" s="102"/>
      <c r="Q19" s="63"/>
      <c r="R19" s="63"/>
      <c r="S19" s="63"/>
      <c r="T19" s="63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</row>
    <row r="20" spans="1:58" ht="21" hidden="1" customHeight="1">
      <c r="A20" s="1">
        <v>17</v>
      </c>
      <c r="B20" s="13"/>
      <c r="C20" s="57"/>
      <c r="D20" s="57"/>
      <c r="E20" s="57"/>
      <c r="F20" s="57"/>
      <c r="G20" s="60"/>
      <c r="H20" s="60"/>
      <c r="I20" s="60"/>
      <c r="J20" s="60"/>
      <c r="K20" s="60"/>
      <c r="L20" s="60"/>
      <c r="M20" s="57"/>
      <c r="N20" s="57"/>
      <c r="O20" s="109"/>
      <c r="P20" s="102"/>
      <c r="Q20" s="63"/>
      <c r="R20" s="63"/>
      <c r="S20" s="63"/>
      <c r="T20" s="63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</row>
    <row r="21" spans="1:58" ht="21" hidden="1" customHeight="1">
      <c r="A21" s="1">
        <v>18</v>
      </c>
      <c r="B21" s="13"/>
      <c r="C21" s="57"/>
      <c r="D21" s="57"/>
      <c r="E21" s="57"/>
      <c r="F21" s="57"/>
      <c r="G21" s="60"/>
      <c r="H21" s="60"/>
      <c r="I21" s="60"/>
      <c r="J21" s="60"/>
      <c r="K21" s="60"/>
      <c r="L21" s="60"/>
      <c r="M21" s="57"/>
      <c r="N21" s="57"/>
      <c r="O21" s="109"/>
      <c r="P21" s="102"/>
      <c r="Q21" s="63"/>
      <c r="R21" s="63"/>
      <c r="S21" s="63"/>
      <c r="T21" s="63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</row>
    <row r="22" spans="1:58" ht="21" hidden="1" customHeight="1">
      <c r="A22" s="1">
        <v>19</v>
      </c>
      <c r="B22" s="13"/>
      <c r="C22" s="57"/>
      <c r="D22" s="57"/>
      <c r="E22" s="57"/>
      <c r="F22" s="57"/>
      <c r="G22" s="60"/>
      <c r="H22" s="60"/>
      <c r="I22" s="60"/>
      <c r="J22" s="60"/>
      <c r="K22" s="60"/>
      <c r="L22" s="60"/>
      <c r="M22" s="57"/>
      <c r="N22" s="57"/>
      <c r="O22" s="109"/>
      <c r="P22" s="102"/>
      <c r="Q22" s="63"/>
      <c r="R22" s="63"/>
      <c r="S22" s="63"/>
      <c r="T22" s="6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</row>
    <row r="23" spans="1:58" s="6" customFormat="1" ht="21" hidden="1" customHeight="1">
      <c r="A23" s="1">
        <v>20</v>
      </c>
      <c r="B23" s="13"/>
      <c r="C23" s="57"/>
      <c r="D23" s="57"/>
      <c r="E23" s="57"/>
      <c r="F23" s="57"/>
      <c r="G23" s="60"/>
      <c r="H23" s="60"/>
      <c r="I23" s="60"/>
      <c r="J23" s="60"/>
      <c r="K23" s="60"/>
      <c r="L23" s="60"/>
      <c r="M23" s="57"/>
      <c r="N23" s="57"/>
      <c r="O23" s="109"/>
      <c r="P23" s="102"/>
      <c r="Q23" s="63"/>
      <c r="R23" s="63"/>
      <c r="S23" s="63"/>
      <c r="T23" s="63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</row>
    <row r="24" spans="1:58" s="6" customFormat="1" ht="21" hidden="1" customHeight="1">
      <c r="A24" s="1">
        <v>21</v>
      </c>
      <c r="B24" s="13"/>
      <c r="C24" s="57"/>
      <c r="D24" s="57"/>
      <c r="E24" s="57"/>
      <c r="F24" s="57"/>
      <c r="G24" s="60"/>
      <c r="H24" s="60"/>
      <c r="I24" s="60"/>
      <c r="J24" s="60"/>
      <c r="K24" s="60"/>
      <c r="L24" s="60"/>
      <c r="M24" s="57"/>
      <c r="N24" s="57"/>
      <c r="O24" s="109"/>
      <c r="P24" s="102"/>
      <c r="Q24" s="63"/>
      <c r="R24" s="63"/>
      <c r="S24" s="63"/>
      <c r="T24" s="63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</row>
    <row r="25" spans="1:58" s="6" customFormat="1" ht="21" hidden="1" customHeight="1">
      <c r="A25" s="1">
        <v>22</v>
      </c>
      <c r="B25" s="13"/>
      <c r="C25" s="57"/>
      <c r="D25" s="57"/>
      <c r="E25" s="57"/>
      <c r="F25" s="57"/>
      <c r="G25" s="60"/>
      <c r="H25" s="60"/>
      <c r="I25" s="60"/>
      <c r="J25" s="60"/>
      <c r="K25" s="60"/>
      <c r="L25" s="60"/>
      <c r="M25" s="57"/>
      <c r="N25" s="57"/>
      <c r="O25" s="109"/>
      <c r="P25" s="102"/>
      <c r="Q25" s="63"/>
      <c r="R25" s="63"/>
      <c r="S25" s="63"/>
      <c r="T25" s="63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</row>
    <row r="26" spans="1:58" s="6" customFormat="1" ht="21" hidden="1" customHeight="1">
      <c r="A26" s="1">
        <v>23</v>
      </c>
      <c r="B26" s="13"/>
      <c r="C26" s="57"/>
      <c r="D26" s="57"/>
      <c r="E26" s="57"/>
      <c r="F26" s="57"/>
      <c r="G26" s="60"/>
      <c r="H26" s="60"/>
      <c r="I26" s="60"/>
      <c r="J26" s="60"/>
      <c r="K26" s="60"/>
      <c r="L26" s="60"/>
      <c r="M26" s="57"/>
      <c r="N26" s="57"/>
      <c r="O26" s="109"/>
      <c r="P26" s="102"/>
      <c r="Q26" s="63"/>
      <c r="R26" s="63"/>
      <c r="S26" s="63"/>
      <c r="T26" s="63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</row>
    <row r="27" spans="1:58" ht="21" hidden="1" customHeight="1">
      <c r="A27" s="1">
        <v>24</v>
      </c>
      <c r="B27" s="13"/>
      <c r="C27" s="57"/>
      <c r="D27" s="57"/>
      <c r="E27" s="57"/>
      <c r="F27" s="57"/>
      <c r="G27" s="60"/>
      <c r="H27" s="60"/>
      <c r="I27" s="60"/>
      <c r="J27" s="60"/>
      <c r="K27" s="60"/>
      <c r="L27" s="60"/>
      <c r="M27" s="57"/>
      <c r="N27" s="57"/>
      <c r="O27" s="109"/>
      <c r="P27" s="102"/>
      <c r="Q27" s="63"/>
      <c r="R27" s="63"/>
      <c r="S27" s="63"/>
      <c r="T27" s="63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</row>
    <row r="28" spans="1:58" ht="21" hidden="1" customHeight="1">
      <c r="A28" s="1">
        <v>25</v>
      </c>
      <c r="B28" s="13"/>
      <c r="C28" s="57"/>
      <c r="D28" s="57"/>
      <c r="E28" s="57"/>
      <c r="F28" s="57"/>
      <c r="G28" s="60"/>
      <c r="H28" s="60"/>
      <c r="I28" s="60"/>
      <c r="J28" s="60"/>
      <c r="K28" s="60"/>
      <c r="L28" s="60"/>
      <c r="M28" s="57"/>
      <c r="N28" s="57"/>
      <c r="O28" s="109"/>
      <c r="P28" s="102"/>
      <c r="Q28" s="63"/>
      <c r="R28" s="63"/>
      <c r="S28" s="63"/>
      <c r="T28" s="63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</row>
    <row r="29" spans="1:58" ht="21" hidden="1" customHeight="1">
      <c r="A29" s="1">
        <v>26</v>
      </c>
      <c r="B29" s="13"/>
      <c r="C29" s="57"/>
      <c r="D29" s="57"/>
      <c r="E29" s="57"/>
      <c r="F29" s="57"/>
      <c r="G29" s="60"/>
      <c r="H29" s="60"/>
      <c r="I29" s="60"/>
      <c r="J29" s="60"/>
      <c r="K29" s="60"/>
      <c r="L29" s="60"/>
      <c r="M29" s="57"/>
      <c r="N29" s="57"/>
      <c r="O29" s="109"/>
      <c r="P29" s="102"/>
      <c r="Q29" s="63"/>
      <c r="R29" s="63"/>
      <c r="S29" s="63"/>
      <c r="T29" s="63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</row>
    <row r="30" spans="1:58" ht="21" hidden="1" customHeight="1">
      <c r="A30" s="1">
        <v>27</v>
      </c>
      <c r="B30" s="13"/>
      <c r="C30" s="57"/>
      <c r="D30" s="57"/>
      <c r="E30" s="57"/>
      <c r="F30" s="57"/>
      <c r="G30" s="60"/>
      <c r="H30" s="60"/>
      <c r="I30" s="60"/>
      <c r="J30" s="60"/>
      <c r="K30" s="60"/>
      <c r="L30" s="60"/>
      <c r="M30" s="57"/>
      <c r="N30" s="57"/>
      <c r="O30" s="109"/>
      <c r="P30" s="102"/>
      <c r="Q30" s="63"/>
      <c r="R30" s="63"/>
      <c r="S30" s="63"/>
      <c r="T30" s="63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</row>
    <row r="31" spans="1:58" ht="21" hidden="1" customHeight="1">
      <c r="A31" s="1">
        <v>28</v>
      </c>
      <c r="B31" s="13"/>
      <c r="C31" s="57"/>
      <c r="D31" s="57"/>
      <c r="E31" s="57"/>
      <c r="F31" s="57"/>
      <c r="G31" s="60"/>
      <c r="H31" s="60"/>
      <c r="I31" s="60"/>
      <c r="J31" s="60"/>
      <c r="K31" s="60"/>
      <c r="L31" s="60"/>
      <c r="M31" s="57"/>
      <c r="N31" s="57"/>
      <c r="O31" s="109"/>
      <c r="P31" s="102"/>
      <c r="Q31" s="63"/>
      <c r="R31" s="63"/>
      <c r="S31" s="63"/>
      <c r="T31" s="63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</row>
    <row r="32" spans="1:58" ht="21" hidden="1" customHeight="1">
      <c r="A32" s="1">
        <v>29</v>
      </c>
      <c r="B32" s="13"/>
      <c r="C32" s="57"/>
      <c r="D32" s="57"/>
      <c r="E32" s="57"/>
      <c r="F32" s="57"/>
      <c r="G32" s="60"/>
      <c r="H32" s="60"/>
      <c r="I32" s="60"/>
      <c r="J32" s="60"/>
      <c r="K32" s="60"/>
      <c r="L32" s="60"/>
      <c r="M32" s="57"/>
      <c r="N32" s="57"/>
      <c r="O32" s="109"/>
      <c r="P32" s="102"/>
      <c r="Q32" s="63"/>
      <c r="R32" s="63"/>
      <c r="S32" s="63"/>
      <c r="T32" s="63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</row>
    <row r="33" spans="1:31" ht="21" hidden="1" customHeight="1">
      <c r="A33" s="1">
        <v>30</v>
      </c>
      <c r="B33" s="13"/>
      <c r="C33" s="57"/>
      <c r="D33" s="57"/>
      <c r="E33" s="57"/>
      <c r="F33" s="57"/>
      <c r="G33" s="60"/>
      <c r="H33" s="60"/>
      <c r="I33" s="60"/>
      <c r="J33" s="60"/>
      <c r="K33" s="60"/>
      <c r="L33" s="60"/>
      <c r="M33" s="57"/>
      <c r="N33" s="57"/>
      <c r="O33" s="109"/>
      <c r="P33" s="102"/>
      <c r="Q33" s="63"/>
      <c r="R33" s="63"/>
      <c r="S33" s="63"/>
      <c r="T33" s="63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</row>
    <row r="34" spans="1:31" ht="21" hidden="1" customHeight="1">
      <c r="A34" s="1">
        <v>31</v>
      </c>
      <c r="B34" s="13"/>
      <c r="C34" s="57"/>
      <c r="D34" s="57"/>
      <c r="E34" s="57"/>
      <c r="F34" s="57"/>
      <c r="G34" s="60"/>
      <c r="H34" s="60"/>
      <c r="I34" s="60"/>
      <c r="J34" s="60"/>
      <c r="K34" s="60"/>
      <c r="L34" s="60"/>
      <c r="M34" s="57"/>
      <c r="N34" s="57"/>
      <c r="O34" s="109"/>
      <c r="P34" s="102"/>
      <c r="Q34" s="63"/>
      <c r="R34" s="63"/>
      <c r="S34" s="63"/>
      <c r="T34" s="63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</row>
    <row r="35" spans="1:31" ht="21" hidden="1" customHeight="1">
      <c r="A35" s="1">
        <v>32</v>
      </c>
      <c r="B35" s="13"/>
      <c r="C35" s="57"/>
      <c r="D35" s="57"/>
      <c r="E35" s="57"/>
      <c r="F35" s="57"/>
      <c r="G35" s="60"/>
      <c r="H35" s="60"/>
      <c r="I35" s="60"/>
      <c r="J35" s="60"/>
      <c r="K35" s="60"/>
      <c r="L35" s="60"/>
      <c r="M35" s="57"/>
      <c r="N35" s="57"/>
      <c r="O35" s="109"/>
      <c r="P35" s="102"/>
      <c r="Q35" s="63"/>
      <c r="R35" s="63"/>
      <c r="S35" s="63"/>
      <c r="T35" s="63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</row>
    <row r="36" spans="1:31" ht="21" hidden="1" customHeight="1">
      <c r="A36" s="1">
        <v>33</v>
      </c>
      <c r="B36" s="13"/>
      <c r="C36" s="57"/>
      <c r="D36" s="57"/>
      <c r="E36" s="57"/>
      <c r="F36" s="57"/>
      <c r="G36" s="60"/>
      <c r="H36" s="60"/>
      <c r="I36" s="60"/>
      <c r="J36" s="60"/>
      <c r="K36" s="60"/>
      <c r="L36" s="60"/>
      <c r="M36" s="57"/>
      <c r="N36" s="57"/>
      <c r="O36" s="109"/>
      <c r="P36" s="102"/>
      <c r="Q36" s="63"/>
      <c r="R36" s="63"/>
      <c r="S36" s="63"/>
      <c r="T36" s="63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</row>
    <row r="37" spans="1:31" ht="21" hidden="1" customHeight="1">
      <c r="A37" s="1">
        <v>34</v>
      </c>
      <c r="B37" s="13"/>
      <c r="C37" s="57"/>
      <c r="D37" s="57"/>
      <c r="E37" s="57"/>
      <c r="F37" s="57"/>
      <c r="G37" s="60"/>
      <c r="H37" s="60"/>
      <c r="I37" s="60"/>
      <c r="J37" s="60"/>
      <c r="K37" s="60"/>
      <c r="L37" s="60"/>
      <c r="M37" s="57"/>
      <c r="N37" s="57"/>
      <c r="O37" s="109"/>
      <c r="P37" s="102"/>
      <c r="Q37" s="63"/>
      <c r="R37" s="63"/>
      <c r="S37" s="63"/>
      <c r="T37" s="63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</row>
    <row r="38" spans="1:31" ht="21" hidden="1" customHeight="1">
      <c r="A38" s="1">
        <v>35</v>
      </c>
      <c r="B38" s="13"/>
      <c r="C38" s="57"/>
      <c r="D38" s="57"/>
      <c r="E38" s="57"/>
      <c r="F38" s="57"/>
      <c r="G38" s="60"/>
      <c r="H38" s="60"/>
      <c r="I38" s="60"/>
      <c r="J38" s="60"/>
      <c r="K38" s="60"/>
      <c r="L38" s="60"/>
      <c r="M38" s="57"/>
      <c r="N38" s="57"/>
      <c r="O38" s="109"/>
      <c r="P38" s="102"/>
      <c r="Q38" s="63"/>
      <c r="R38" s="63"/>
      <c r="S38" s="63"/>
      <c r="T38" s="63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</row>
    <row r="39" spans="1:31" ht="21" hidden="1" customHeight="1">
      <c r="A39" s="1">
        <v>36</v>
      </c>
      <c r="B39" s="13"/>
      <c r="C39" s="57"/>
      <c r="D39" s="57"/>
      <c r="E39" s="57"/>
      <c r="F39" s="57"/>
      <c r="G39" s="60"/>
      <c r="H39" s="60"/>
      <c r="I39" s="60"/>
      <c r="J39" s="60"/>
      <c r="K39" s="60"/>
      <c r="L39" s="60"/>
      <c r="M39" s="57"/>
      <c r="N39" s="57"/>
      <c r="O39" s="109"/>
      <c r="P39" s="102"/>
      <c r="Q39" s="63"/>
      <c r="R39" s="63"/>
      <c r="S39" s="63"/>
      <c r="T39" s="63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</row>
    <row r="40" spans="1:31" ht="21" hidden="1" customHeight="1">
      <c r="A40" s="1">
        <v>37</v>
      </c>
      <c r="B40" s="13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57"/>
      <c r="N40" s="57"/>
      <c r="O40" s="109"/>
      <c r="P40" s="102"/>
      <c r="Q40" s="63"/>
      <c r="R40" s="63"/>
      <c r="S40" s="63"/>
      <c r="T40" s="63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</row>
    <row r="41" spans="1:31" ht="21" hidden="1" customHeight="1">
      <c r="A41" s="1">
        <v>38</v>
      </c>
      <c r="B41" s="13"/>
      <c r="C41" s="57"/>
      <c r="D41" s="57"/>
      <c r="E41" s="57"/>
      <c r="F41" s="57"/>
      <c r="G41" s="60"/>
      <c r="H41" s="60"/>
      <c r="I41" s="60"/>
      <c r="J41" s="60"/>
      <c r="K41" s="60"/>
      <c r="L41" s="60"/>
      <c r="M41" s="57"/>
      <c r="N41" s="57"/>
      <c r="O41" s="109"/>
      <c r="P41" s="102"/>
      <c r="Q41" s="63"/>
      <c r="R41" s="63"/>
      <c r="S41" s="63"/>
      <c r="T41" s="63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</row>
    <row r="42" spans="1:31" ht="21" hidden="1" customHeight="1">
      <c r="A42" s="1">
        <v>39</v>
      </c>
      <c r="B42" s="13"/>
      <c r="C42" s="57"/>
      <c r="D42" s="57"/>
      <c r="E42" s="57"/>
      <c r="F42" s="57"/>
      <c r="G42" s="60"/>
      <c r="H42" s="60"/>
      <c r="I42" s="60"/>
      <c r="J42" s="60"/>
      <c r="K42" s="60"/>
      <c r="L42" s="60"/>
      <c r="M42" s="57"/>
      <c r="N42" s="57"/>
      <c r="O42" s="109"/>
      <c r="P42" s="102"/>
      <c r="Q42" s="63"/>
      <c r="R42" s="63"/>
      <c r="S42" s="63"/>
      <c r="T42" s="63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</row>
    <row r="43" spans="1:31" ht="21" hidden="1" customHeight="1">
      <c r="A43" s="1">
        <v>40</v>
      </c>
      <c r="B43" s="13"/>
      <c r="C43" s="57"/>
      <c r="D43" s="57"/>
      <c r="E43" s="57"/>
      <c r="F43" s="57"/>
      <c r="G43" s="60"/>
      <c r="H43" s="60"/>
      <c r="I43" s="60"/>
      <c r="J43" s="60"/>
      <c r="K43" s="60"/>
      <c r="L43" s="60"/>
      <c r="M43" s="57"/>
      <c r="N43" s="57"/>
      <c r="O43" s="109"/>
      <c r="P43" s="102"/>
      <c r="Q43" s="63"/>
      <c r="R43" s="63"/>
      <c r="S43" s="63"/>
      <c r="T43" s="63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</row>
    <row r="44" spans="1:31" ht="21" hidden="1" customHeight="1">
      <c r="A44" s="1">
        <v>41</v>
      </c>
      <c r="B44" s="13"/>
      <c r="C44" s="57"/>
      <c r="D44" s="57"/>
      <c r="E44" s="57"/>
      <c r="F44" s="57"/>
      <c r="G44" s="60"/>
      <c r="H44" s="60"/>
      <c r="I44" s="60"/>
      <c r="J44" s="60"/>
      <c r="K44" s="60"/>
      <c r="L44" s="60"/>
      <c r="M44" s="57"/>
      <c r="N44" s="57"/>
      <c r="O44" s="109"/>
      <c r="P44" s="102"/>
      <c r="Q44" s="63"/>
      <c r="R44" s="63"/>
      <c r="S44" s="63"/>
      <c r="T44" s="63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</row>
    <row r="45" spans="1:31" ht="21" hidden="1" customHeight="1">
      <c r="A45" s="1">
        <v>42</v>
      </c>
      <c r="B45" s="13"/>
      <c r="C45" s="57"/>
      <c r="D45" s="57"/>
      <c r="E45" s="57"/>
      <c r="F45" s="57"/>
      <c r="G45" s="60"/>
      <c r="H45" s="60"/>
      <c r="I45" s="60"/>
      <c r="J45" s="60"/>
      <c r="K45" s="60"/>
      <c r="L45" s="60"/>
      <c r="M45" s="57"/>
      <c r="N45" s="57"/>
      <c r="O45" s="109"/>
      <c r="P45" s="102"/>
      <c r="Q45" s="63"/>
      <c r="R45" s="63"/>
      <c r="S45" s="63"/>
      <c r="T45" s="63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</row>
    <row r="46" spans="1:31" ht="21" hidden="1" customHeight="1">
      <c r="A46" s="1">
        <v>43</v>
      </c>
      <c r="B46" s="13"/>
      <c r="C46" s="57"/>
      <c r="D46" s="57"/>
      <c r="E46" s="57"/>
      <c r="F46" s="57"/>
      <c r="G46" s="60"/>
      <c r="H46" s="60"/>
      <c r="I46" s="60"/>
      <c r="J46" s="60"/>
      <c r="K46" s="60"/>
      <c r="L46" s="60"/>
      <c r="M46" s="57"/>
      <c r="N46" s="57"/>
      <c r="O46" s="109"/>
      <c r="P46" s="102"/>
      <c r="Q46" s="63"/>
      <c r="R46" s="63"/>
      <c r="S46" s="63"/>
      <c r="T46" s="63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</row>
    <row r="47" spans="1:31" ht="21" hidden="1" customHeight="1">
      <c r="A47" s="1">
        <v>44</v>
      </c>
      <c r="B47" s="13"/>
      <c r="C47" s="57"/>
      <c r="D47" s="57"/>
      <c r="E47" s="57"/>
      <c r="F47" s="57"/>
      <c r="G47" s="60"/>
      <c r="H47" s="60"/>
      <c r="I47" s="60"/>
      <c r="J47" s="60"/>
      <c r="K47" s="60"/>
      <c r="L47" s="60"/>
      <c r="M47" s="57"/>
      <c r="N47" s="57"/>
      <c r="O47" s="109"/>
      <c r="P47" s="102"/>
      <c r="Q47" s="63"/>
      <c r="R47" s="63"/>
      <c r="S47" s="63"/>
      <c r="T47" s="63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</row>
    <row r="48" spans="1:31" ht="21" hidden="1" customHeight="1">
      <c r="A48" s="1">
        <v>45</v>
      </c>
      <c r="B48" s="13"/>
      <c r="C48" s="57"/>
      <c r="D48" s="57"/>
      <c r="E48" s="57"/>
      <c r="F48" s="57"/>
      <c r="G48" s="60"/>
      <c r="H48" s="60"/>
      <c r="I48" s="60"/>
      <c r="J48" s="60"/>
      <c r="K48" s="60"/>
      <c r="L48" s="60"/>
      <c r="M48" s="57"/>
      <c r="N48" s="57"/>
      <c r="O48" s="109"/>
      <c r="P48" s="102"/>
      <c r="Q48" s="63"/>
      <c r="R48" s="63"/>
      <c r="S48" s="63"/>
      <c r="T48" s="63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</row>
    <row r="49" spans="1:31" ht="21" hidden="1" customHeight="1">
      <c r="A49" s="1">
        <v>46</v>
      </c>
      <c r="B49" s="13"/>
      <c r="C49" s="57"/>
      <c r="D49" s="57"/>
      <c r="E49" s="57"/>
      <c r="F49" s="57"/>
      <c r="G49" s="60"/>
      <c r="H49" s="60"/>
      <c r="I49" s="60"/>
      <c r="J49" s="60"/>
      <c r="K49" s="60"/>
      <c r="L49" s="60"/>
      <c r="M49" s="57"/>
      <c r="N49" s="57"/>
      <c r="O49" s="109"/>
      <c r="P49" s="102"/>
      <c r="Q49" s="63"/>
      <c r="R49" s="63"/>
      <c r="S49" s="63"/>
      <c r="T49" s="63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</row>
    <row r="50" spans="1:31" ht="21" hidden="1" customHeight="1">
      <c r="A50" s="1">
        <v>47</v>
      </c>
      <c r="B50" s="13"/>
      <c r="C50" s="57"/>
      <c r="D50" s="57"/>
      <c r="E50" s="57"/>
      <c r="F50" s="57"/>
      <c r="G50" s="60"/>
      <c r="H50" s="60"/>
      <c r="I50" s="60"/>
      <c r="J50" s="60"/>
      <c r="K50" s="60"/>
      <c r="L50" s="60"/>
      <c r="M50" s="57"/>
      <c r="N50" s="57"/>
      <c r="O50" s="109"/>
      <c r="P50" s="102"/>
      <c r="Q50" s="63"/>
      <c r="R50" s="63"/>
      <c r="S50" s="63"/>
      <c r="T50" s="63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</row>
    <row r="51" spans="1:31" ht="21" hidden="1" customHeight="1">
      <c r="A51" s="1">
        <v>48</v>
      </c>
      <c r="B51" s="13"/>
      <c r="C51" s="57"/>
      <c r="D51" s="57"/>
      <c r="E51" s="57"/>
      <c r="F51" s="57"/>
      <c r="G51" s="60"/>
      <c r="H51" s="60"/>
      <c r="I51" s="60"/>
      <c r="J51" s="60"/>
      <c r="K51" s="60"/>
      <c r="L51" s="60"/>
      <c r="M51" s="57"/>
      <c r="N51" s="57"/>
      <c r="O51" s="109"/>
      <c r="P51" s="102"/>
      <c r="Q51" s="63"/>
      <c r="R51" s="63"/>
      <c r="S51" s="63"/>
      <c r="T51" s="63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</row>
    <row r="52" spans="1:31" ht="21" hidden="1" customHeight="1">
      <c r="A52" s="1">
        <v>49</v>
      </c>
      <c r="B52" s="13"/>
      <c r="C52" s="57"/>
      <c r="D52" s="57"/>
      <c r="E52" s="57"/>
      <c r="F52" s="57"/>
      <c r="G52" s="60"/>
      <c r="H52" s="60"/>
      <c r="I52" s="60"/>
      <c r="J52" s="60"/>
      <c r="K52" s="60"/>
      <c r="L52" s="60"/>
      <c r="M52" s="57"/>
      <c r="N52" s="57"/>
      <c r="O52" s="109"/>
      <c r="P52" s="102"/>
      <c r="Q52" s="63"/>
      <c r="R52" s="63"/>
      <c r="S52" s="63"/>
      <c r="T52" s="63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</row>
    <row r="53" spans="1:31" ht="21" hidden="1" customHeight="1">
      <c r="A53" s="1">
        <v>50</v>
      </c>
      <c r="B53" s="13"/>
      <c r="C53" s="57"/>
      <c r="D53" s="57"/>
      <c r="E53" s="57"/>
      <c r="F53" s="57"/>
      <c r="G53" s="60"/>
      <c r="H53" s="60"/>
      <c r="I53" s="60"/>
      <c r="J53" s="60"/>
      <c r="K53" s="60"/>
      <c r="L53" s="60"/>
      <c r="M53" s="57"/>
      <c r="N53" s="57"/>
      <c r="O53" s="109"/>
      <c r="P53" s="102"/>
      <c r="Q53" s="63"/>
      <c r="R53" s="63"/>
      <c r="S53" s="63"/>
      <c r="T53" s="63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</row>
    <row r="54" spans="1:31" ht="21" hidden="1" customHeight="1">
      <c r="A54" s="1">
        <v>51</v>
      </c>
      <c r="B54" s="13"/>
      <c r="C54" s="57"/>
      <c r="D54" s="57"/>
      <c r="E54" s="57"/>
      <c r="F54" s="57"/>
      <c r="G54" s="60"/>
      <c r="H54" s="60"/>
      <c r="I54" s="60"/>
      <c r="J54" s="60"/>
      <c r="K54" s="60"/>
      <c r="L54" s="60"/>
      <c r="M54" s="57"/>
      <c r="N54" s="57"/>
      <c r="O54" s="109"/>
      <c r="P54" s="102"/>
      <c r="Q54" s="63"/>
      <c r="R54" s="63"/>
      <c r="S54" s="63"/>
      <c r="T54" s="63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</row>
    <row r="55" spans="1:31" ht="21" hidden="1" customHeight="1">
      <c r="A55" s="1">
        <v>52</v>
      </c>
      <c r="B55" s="13"/>
      <c r="C55" s="57"/>
      <c r="D55" s="57"/>
      <c r="E55" s="57"/>
      <c r="F55" s="57"/>
      <c r="G55" s="60"/>
      <c r="H55" s="60"/>
      <c r="I55" s="60"/>
      <c r="J55" s="60"/>
      <c r="K55" s="60"/>
      <c r="L55" s="60"/>
      <c r="M55" s="57"/>
      <c r="N55" s="57"/>
      <c r="O55" s="109"/>
      <c r="P55" s="102"/>
      <c r="Q55" s="63"/>
      <c r="R55" s="63"/>
      <c r="S55" s="63"/>
      <c r="T55" s="63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</row>
    <row r="56" spans="1:31" ht="21" hidden="1" customHeight="1">
      <c r="A56" s="1">
        <v>53</v>
      </c>
      <c r="B56" s="13"/>
      <c r="C56" s="57"/>
      <c r="D56" s="57"/>
      <c r="E56" s="57"/>
      <c r="F56" s="57"/>
      <c r="G56" s="60"/>
      <c r="H56" s="60"/>
      <c r="I56" s="60"/>
      <c r="J56" s="60"/>
      <c r="K56" s="60"/>
      <c r="L56" s="60"/>
      <c r="M56" s="57"/>
      <c r="N56" s="57"/>
      <c r="O56" s="109"/>
      <c r="P56" s="102"/>
      <c r="Q56" s="63"/>
      <c r="R56" s="63"/>
      <c r="S56" s="63"/>
      <c r="T56" s="63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</row>
    <row r="57" spans="1:31" ht="21" hidden="1" customHeight="1">
      <c r="A57" s="1">
        <v>54</v>
      </c>
      <c r="B57" s="13"/>
      <c r="C57" s="57"/>
      <c r="D57" s="57"/>
      <c r="E57" s="57"/>
      <c r="F57" s="57"/>
      <c r="G57" s="60"/>
      <c r="H57" s="60"/>
      <c r="I57" s="60"/>
      <c r="J57" s="60"/>
      <c r="K57" s="60"/>
      <c r="L57" s="60"/>
      <c r="M57" s="57"/>
      <c r="N57" s="57"/>
      <c r="O57" s="109"/>
      <c r="P57" s="102"/>
      <c r="Q57" s="63"/>
      <c r="R57" s="63"/>
      <c r="S57" s="63"/>
      <c r="T57" s="63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</row>
    <row r="58" spans="1:31" ht="21" hidden="1" customHeight="1">
      <c r="A58" s="1">
        <v>55</v>
      </c>
      <c r="B58" s="13"/>
      <c r="C58" s="57"/>
      <c r="D58" s="57"/>
      <c r="E58" s="57"/>
      <c r="F58" s="57"/>
      <c r="G58" s="60"/>
      <c r="H58" s="60"/>
      <c r="I58" s="60"/>
      <c r="J58" s="60"/>
      <c r="K58" s="60"/>
      <c r="L58" s="60"/>
      <c r="M58" s="57"/>
      <c r="N58" s="57"/>
      <c r="O58" s="109"/>
      <c r="P58" s="102"/>
      <c r="Q58" s="63"/>
      <c r="R58" s="63"/>
      <c r="S58" s="63"/>
      <c r="T58" s="63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</row>
    <row r="59" spans="1:31" ht="21" hidden="1" customHeight="1">
      <c r="A59" s="1">
        <v>56</v>
      </c>
      <c r="B59" s="13"/>
      <c r="C59" s="57"/>
      <c r="D59" s="57"/>
      <c r="E59" s="57"/>
      <c r="F59" s="57"/>
      <c r="G59" s="60"/>
      <c r="H59" s="60"/>
      <c r="I59" s="60"/>
      <c r="J59" s="60"/>
      <c r="K59" s="60"/>
      <c r="L59" s="60"/>
      <c r="M59" s="57"/>
      <c r="N59" s="57"/>
      <c r="O59" s="109"/>
      <c r="P59" s="102"/>
      <c r="Q59" s="63"/>
      <c r="R59" s="63"/>
      <c r="S59" s="63"/>
      <c r="T59" s="63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</row>
    <row r="60" spans="1:31" ht="21" hidden="1" customHeight="1">
      <c r="A60" s="1">
        <v>57</v>
      </c>
      <c r="B60" s="13"/>
      <c r="C60" s="57"/>
      <c r="D60" s="57"/>
      <c r="E60" s="57"/>
      <c r="F60" s="57"/>
      <c r="G60" s="60"/>
      <c r="H60" s="60"/>
      <c r="I60" s="60"/>
      <c r="J60" s="60"/>
      <c r="K60" s="60"/>
      <c r="L60" s="60"/>
      <c r="M60" s="57"/>
      <c r="N60" s="57"/>
      <c r="O60" s="109"/>
      <c r="P60" s="102"/>
      <c r="Q60" s="63"/>
      <c r="R60" s="63"/>
      <c r="S60" s="63"/>
      <c r="T60" s="63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</row>
    <row r="61" spans="1:31" ht="21" hidden="1" customHeight="1">
      <c r="A61" s="1">
        <v>58</v>
      </c>
      <c r="B61" s="13"/>
      <c r="C61" s="57"/>
      <c r="D61" s="57"/>
      <c r="E61" s="57"/>
      <c r="F61" s="57"/>
      <c r="G61" s="60"/>
      <c r="H61" s="60"/>
      <c r="I61" s="60"/>
      <c r="J61" s="60"/>
      <c r="K61" s="60"/>
      <c r="L61" s="60"/>
      <c r="M61" s="57"/>
      <c r="N61" s="57"/>
      <c r="O61" s="109"/>
      <c r="P61" s="102"/>
      <c r="Q61" s="63"/>
      <c r="R61" s="63"/>
      <c r="S61" s="63"/>
      <c r="T61" s="63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</row>
    <row r="62" spans="1:31" ht="21" hidden="1" customHeight="1">
      <c r="A62" s="1">
        <v>59</v>
      </c>
      <c r="B62" s="13"/>
      <c r="C62" s="57"/>
      <c r="D62" s="57"/>
      <c r="E62" s="57"/>
      <c r="F62" s="57"/>
      <c r="G62" s="60"/>
      <c r="H62" s="60"/>
      <c r="I62" s="60"/>
      <c r="J62" s="60"/>
      <c r="K62" s="60"/>
      <c r="L62" s="60"/>
      <c r="M62" s="57"/>
      <c r="N62" s="57"/>
      <c r="O62" s="109"/>
      <c r="P62" s="102"/>
      <c r="Q62" s="63"/>
      <c r="R62" s="63"/>
      <c r="S62" s="63"/>
      <c r="T62" s="63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</row>
    <row r="63" spans="1:31" ht="21" hidden="1" customHeight="1">
      <c r="A63" s="1">
        <v>60</v>
      </c>
      <c r="B63" s="13"/>
      <c r="C63" s="57"/>
      <c r="D63" s="57"/>
      <c r="E63" s="57"/>
      <c r="F63" s="57"/>
      <c r="G63" s="60"/>
      <c r="H63" s="60"/>
      <c r="I63" s="60"/>
      <c r="J63" s="60"/>
      <c r="K63" s="60"/>
      <c r="L63" s="60"/>
      <c r="M63" s="57"/>
      <c r="N63" s="57"/>
      <c r="O63" s="109"/>
      <c r="P63" s="102"/>
      <c r="Q63" s="63"/>
      <c r="R63" s="63"/>
      <c r="S63" s="63"/>
      <c r="T63" s="63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</row>
    <row r="64" spans="1:31" ht="21" hidden="1" customHeight="1">
      <c r="A64" s="1">
        <v>61</v>
      </c>
      <c r="B64" s="13"/>
      <c r="C64" s="57"/>
      <c r="D64" s="57"/>
      <c r="E64" s="57"/>
      <c r="F64" s="57"/>
      <c r="G64" s="60"/>
      <c r="H64" s="60"/>
      <c r="I64" s="60"/>
      <c r="J64" s="60"/>
      <c r="K64" s="60"/>
      <c r="L64" s="60"/>
      <c r="M64" s="57"/>
      <c r="N64" s="57"/>
      <c r="O64" s="109"/>
      <c r="P64" s="102"/>
      <c r="Q64" s="63"/>
      <c r="R64" s="63"/>
      <c r="S64" s="63"/>
      <c r="T64" s="63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</row>
    <row r="65" spans="1:31" ht="21" hidden="1" customHeight="1">
      <c r="A65" s="1">
        <v>62</v>
      </c>
      <c r="B65" s="13"/>
      <c r="C65" s="57"/>
      <c r="D65" s="57"/>
      <c r="E65" s="57"/>
      <c r="F65" s="57"/>
      <c r="G65" s="60"/>
      <c r="H65" s="60"/>
      <c r="I65" s="60"/>
      <c r="J65" s="60"/>
      <c r="K65" s="60"/>
      <c r="L65" s="60"/>
      <c r="M65" s="57"/>
      <c r="N65" s="57"/>
      <c r="O65" s="109"/>
      <c r="P65" s="102"/>
      <c r="Q65" s="63"/>
      <c r="R65" s="63"/>
      <c r="S65" s="63"/>
      <c r="T65" s="63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</row>
    <row r="66" spans="1:31" ht="21" hidden="1" customHeight="1">
      <c r="A66" s="1">
        <v>63</v>
      </c>
      <c r="B66" s="13"/>
      <c r="C66" s="57"/>
      <c r="D66" s="57"/>
      <c r="E66" s="57"/>
      <c r="F66" s="57"/>
      <c r="G66" s="60"/>
      <c r="H66" s="60"/>
      <c r="I66" s="60"/>
      <c r="J66" s="60"/>
      <c r="K66" s="60"/>
      <c r="L66" s="60"/>
      <c r="M66" s="57"/>
      <c r="N66" s="57"/>
      <c r="O66" s="109"/>
      <c r="P66" s="102"/>
      <c r="Q66" s="63"/>
      <c r="R66" s="63"/>
      <c r="S66" s="63"/>
      <c r="T66" s="63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</row>
    <row r="67" spans="1:31" ht="21" hidden="1" customHeight="1">
      <c r="A67" s="1">
        <v>64</v>
      </c>
      <c r="B67" s="13"/>
      <c r="C67" s="57"/>
      <c r="D67" s="57"/>
      <c r="E67" s="57"/>
      <c r="F67" s="57"/>
      <c r="G67" s="60"/>
      <c r="H67" s="60"/>
      <c r="I67" s="60"/>
      <c r="J67" s="60"/>
      <c r="K67" s="60"/>
      <c r="L67" s="60"/>
      <c r="M67" s="57"/>
      <c r="N67" s="57"/>
      <c r="O67" s="109"/>
      <c r="P67" s="102"/>
      <c r="Q67" s="63"/>
      <c r="R67" s="63"/>
      <c r="S67" s="63"/>
      <c r="T67" s="63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</row>
    <row r="68" spans="1:31" ht="21" hidden="1" customHeight="1">
      <c r="A68" s="1">
        <v>65</v>
      </c>
      <c r="B68" s="13"/>
      <c r="C68" s="57"/>
      <c r="D68" s="57"/>
      <c r="E68" s="57"/>
      <c r="F68" s="57"/>
      <c r="G68" s="60"/>
      <c r="H68" s="60"/>
      <c r="I68" s="60"/>
      <c r="J68" s="60"/>
      <c r="K68" s="60"/>
      <c r="L68" s="60"/>
      <c r="M68" s="57"/>
      <c r="N68" s="57"/>
      <c r="O68" s="109"/>
      <c r="P68" s="102"/>
      <c r="Q68" s="63"/>
      <c r="R68" s="63"/>
      <c r="S68" s="63"/>
      <c r="T68" s="63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</row>
    <row r="69" spans="1:31" ht="21" hidden="1" customHeight="1">
      <c r="A69" s="1">
        <v>66</v>
      </c>
      <c r="B69" s="13"/>
      <c r="C69" s="57"/>
      <c r="D69" s="57"/>
      <c r="E69" s="57"/>
      <c r="F69" s="57"/>
      <c r="G69" s="60"/>
      <c r="H69" s="60"/>
      <c r="I69" s="60"/>
      <c r="J69" s="60"/>
      <c r="K69" s="60"/>
      <c r="L69" s="60"/>
      <c r="M69" s="57"/>
      <c r="N69" s="57"/>
      <c r="O69" s="109"/>
      <c r="P69" s="102"/>
      <c r="Q69" s="63"/>
      <c r="R69" s="63"/>
      <c r="S69" s="63"/>
      <c r="T69" s="63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</row>
    <row r="70" spans="1:31" ht="21" hidden="1" customHeight="1">
      <c r="A70" s="1">
        <v>67</v>
      </c>
      <c r="B70" s="13"/>
      <c r="C70" s="57"/>
      <c r="D70" s="57"/>
      <c r="E70" s="57"/>
      <c r="F70" s="57"/>
      <c r="G70" s="60"/>
      <c r="H70" s="60"/>
      <c r="I70" s="60"/>
      <c r="J70" s="60"/>
      <c r="K70" s="60"/>
      <c r="L70" s="60"/>
      <c r="M70" s="57"/>
      <c r="N70" s="57"/>
      <c r="O70" s="109"/>
      <c r="P70" s="102"/>
      <c r="Q70" s="63"/>
      <c r="R70" s="63"/>
      <c r="S70" s="63"/>
      <c r="T70" s="63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</row>
    <row r="71" spans="1:31" ht="21" hidden="1" customHeight="1">
      <c r="A71" s="1">
        <v>68</v>
      </c>
      <c r="B71" s="13"/>
      <c r="C71" s="57"/>
      <c r="D71" s="57"/>
      <c r="E71" s="57"/>
      <c r="F71" s="57"/>
      <c r="G71" s="60"/>
      <c r="H71" s="60"/>
      <c r="I71" s="60"/>
      <c r="J71" s="60"/>
      <c r="K71" s="60"/>
      <c r="L71" s="60"/>
      <c r="M71" s="57"/>
      <c r="N71" s="57"/>
      <c r="O71" s="109"/>
      <c r="P71" s="102"/>
      <c r="Q71" s="63"/>
      <c r="R71" s="63"/>
      <c r="S71" s="63"/>
      <c r="T71" s="63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</row>
    <row r="72" spans="1:31" ht="21" hidden="1" customHeight="1">
      <c r="A72" s="1">
        <v>69</v>
      </c>
      <c r="B72" s="13"/>
      <c r="C72" s="57"/>
      <c r="D72" s="57"/>
      <c r="E72" s="57"/>
      <c r="F72" s="57"/>
      <c r="G72" s="60"/>
      <c r="H72" s="60"/>
      <c r="I72" s="60"/>
      <c r="J72" s="60"/>
      <c r="K72" s="60"/>
      <c r="L72" s="60"/>
      <c r="M72" s="57"/>
      <c r="N72" s="57"/>
      <c r="O72" s="109"/>
      <c r="P72" s="102"/>
      <c r="Q72" s="63"/>
      <c r="R72" s="63"/>
      <c r="S72" s="63"/>
      <c r="T72" s="63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</row>
    <row r="73" spans="1:31" ht="21" hidden="1" customHeight="1">
      <c r="A73" s="1">
        <v>70</v>
      </c>
      <c r="B73" s="13"/>
      <c r="C73" s="57"/>
      <c r="D73" s="57"/>
      <c r="E73" s="57"/>
      <c r="F73" s="57"/>
      <c r="G73" s="60"/>
      <c r="H73" s="60"/>
      <c r="I73" s="60"/>
      <c r="J73" s="60"/>
      <c r="K73" s="60"/>
      <c r="L73" s="60"/>
      <c r="M73" s="57"/>
      <c r="N73" s="57"/>
      <c r="O73" s="109"/>
      <c r="P73" s="102"/>
      <c r="Q73" s="63"/>
      <c r="R73" s="63"/>
      <c r="S73" s="63"/>
      <c r="T73" s="63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</row>
    <row r="74" spans="1:31" ht="21" hidden="1" customHeight="1">
      <c r="A74" s="1">
        <v>71</v>
      </c>
      <c r="B74" s="13"/>
      <c r="C74" s="57"/>
      <c r="D74" s="57"/>
      <c r="E74" s="57"/>
      <c r="F74" s="57"/>
      <c r="G74" s="60"/>
      <c r="H74" s="60"/>
      <c r="I74" s="60"/>
      <c r="J74" s="60"/>
      <c r="K74" s="60"/>
      <c r="L74" s="60"/>
      <c r="M74" s="57"/>
      <c r="N74" s="57"/>
      <c r="O74" s="109"/>
      <c r="P74" s="102"/>
      <c r="Q74" s="63"/>
      <c r="R74" s="63"/>
      <c r="S74" s="63"/>
      <c r="T74" s="63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</row>
    <row r="75" spans="1:31" ht="21" hidden="1" customHeight="1">
      <c r="A75" s="1">
        <v>72</v>
      </c>
      <c r="B75" s="13"/>
      <c r="C75" s="57"/>
      <c r="D75" s="57"/>
      <c r="E75" s="57"/>
      <c r="F75" s="57"/>
      <c r="G75" s="60"/>
      <c r="H75" s="60"/>
      <c r="I75" s="60"/>
      <c r="J75" s="60"/>
      <c r="K75" s="60"/>
      <c r="L75" s="60"/>
      <c r="M75" s="57"/>
      <c r="N75" s="57"/>
      <c r="O75" s="109"/>
      <c r="P75" s="102"/>
      <c r="Q75" s="63"/>
      <c r="R75" s="63"/>
      <c r="S75" s="63"/>
      <c r="T75" s="63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</row>
    <row r="76" spans="1:31" ht="21" hidden="1" customHeight="1">
      <c r="A76" s="1">
        <v>73</v>
      </c>
      <c r="B76" s="13"/>
      <c r="C76" s="57"/>
      <c r="D76" s="57"/>
      <c r="E76" s="57"/>
      <c r="F76" s="57"/>
      <c r="G76" s="60"/>
      <c r="H76" s="60"/>
      <c r="I76" s="60"/>
      <c r="J76" s="60"/>
      <c r="K76" s="60"/>
      <c r="L76" s="60"/>
      <c r="M76" s="57"/>
      <c r="N76" s="57"/>
      <c r="O76" s="109"/>
      <c r="P76" s="102"/>
      <c r="Q76" s="63"/>
      <c r="R76" s="63"/>
      <c r="S76" s="63"/>
      <c r="T76" s="63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</row>
    <row r="77" spans="1:31" ht="21" hidden="1" customHeight="1">
      <c r="A77" s="1">
        <v>74</v>
      </c>
      <c r="B77" s="13"/>
      <c r="C77" s="57"/>
      <c r="D77" s="57"/>
      <c r="E77" s="57"/>
      <c r="F77" s="57"/>
      <c r="G77" s="60"/>
      <c r="H77" s="60"/>
      <c r="I77" s="60"/>
      <c r="J77" s="60"/>
      <c r="K77" s="60"/>
      <c r="L77" s="60"/>
      <c r="M77" s="57"/>
      <c r="N77" s="57"/>
      <c r="O77" s="109"/>
      <c r="P77" s="102"/>
      <c r="Q77" s="63"/>
      <c r="R77" s="63"/>
      <c r="S77" s="63"/>
      <c r="T77" s="63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</row>
    <row r="78" spans="1:31" ht="21" hidden="1" customHeight="1">
      <c r="A78" s="1">
        <v>75</v>
      </c>
      <c r="B78" s="13"/>
      <c r="C78" s="57"/>
      <c r="D78" s="57"/>
      <c r="E78" s="57"/>
      <c r="F78" s="57"/>
      <c r="G78" s="60"/>
      <c r="H78" s="60"/>
      <c r="I78" s="60"/>
      <c r="J78" s="60"/>
      <c r="K78" s="60"/>
      <c r="L78" s="60"/>
      <c r="M78" s="57"/>
      <c r="N78" s="57"/>
      <c r="O78" s="109"/>
      <c r="P78" s="102"/>
      <c r="Q78" s="63"/>
      <c r="R78" s="63"/>
      <c r="S78" s="63"/>
      <c r="T78" s="63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</row>
    <row r="79" spans="1:31" ht="21" hidden="1" customHeight="1">
      <c r="A79" s="1">
        <v>76</v>
      </c>
      <c r="B79" s="13"/>
      <c r="C79" s="57"/>
      <c r="D79" s="57"/>
      <c r="E79" s="57"/>
      <c r="F79" s="57"/>
      <c r="G79" s="60"/>
      <c r="H79" s="60"/>
      <c r="I79" s="60"/>
      <c r="J79" s="60"/>
      <c r="K79" s="60"/>
      <c r="L79" s="60"/>
      <c r="M79" s="57"/>
      <c r="N79" s="57"/>
      <c r="O79" s="109"/>
      <c r="P79" s="102"/>
      <c r="Q79" s="63"/>
      <c r="R79" s="63"/>
      <c r="S79" s="63"/>
      <c r="T79" s="63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</row>
    <row r="80" spans="1:31" ht="21" hidden="1" customHeight="1">
      <c r="A80" s="1">
        <v>77</v>
      </c>
      <c r="B80" s="13"/>
      <c r="C80" s="57"/>
      <c r="D80" s="57"/>
      <c r="E80" s="57"/>
      <c r="F80" s="57"/>
      <c r="G80" s="60"/>
      <c r="H80" s="60"/>
      <c r="I80" s="60"/>
      <c r="J80" s="60"/>
      <c r="K80" s="60"/>
      <c r="L80" s="60"/>
      <c r="M80" s="57"/>
      <c r="N80" s="57"/>
      <c r="O80" s="109"/>
      <c r="P80" s="102"/>
      <c r="Q80" s="63"/>
      <c r="R80" s="63"/>
      <c r="S80" s="63"/>
      <c r="T80" s="63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</row>
    <row r="81" spans="1:31" ht="21" hidden="1" customHeight="1">
      <c r="A81" s="1">
        <v>78</v>
      </c>
      <c r="B81" s="13"/>
      <c r="C81" s="57"/>
      <c r="D81" s="57"/>
      <c r="E81" s="57"/>
      <c r="F81" s="57"/>
      <c r="G81" s="60"/>
      <c r="H81" s="60"/>
      <c r="I81" s="60"/>
      <c r="J81" s="60"/>
      <c r="K81" s="60"/>
      <c r="L81" s="60"/>
      <c r="M81" s="57"/>
      <c r="N81" s="57"/>
      <c r="O81" s="109"/>
      <c r="P81" s="102"/>
      <c r="Q81" s="63"/>
      <c r="R81" s="63"/>
      <c r="S81" s="63"/>
      <c r="T81" s="63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</row>
    <row r="82" spans="1:31" ht="21" hidden="1" customHeight="1">
      <c r="A82" s="1">
        <v>79</v>
      </c>
      <c r="B82" s="13"/>
      <c r="C82" s="57"/>
      <c r="D82" s="57"/>
      <c r="E82" s="57"/>
      <c r="F82" s="57"/>
      <c r="G82" s="60"/>
      <c r="H82" s="60"/>
      <c r="I82" s="60"/>
      <c r="J82" s="60"/>
      <c r="K82" s="60"/>
      <c r="L82" s="60"/>
      <c r="M82" s="57"/>
      <c r="N82" s="57"/>
      <c r="O82" s="109"/>
      <c r="P82" s="102"/>
      <c r="Q82" s="63"/>
      <c r="R82" s="63"/>
      <c r="S82" s="63"/>
      <c r="T82" s="63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</row>
    <row r="83" spans="1:31" ht="21" hidden="1" customHeight="1">
      <c r="A83" s="1">
        <v>80</v>
      </c>
      <c r="B83" s="13"/>
      <c r="C83" s="57"/>
      <c r="D83" s="57"/>
      <c r="E83" s="57"/>
      <c r="F83" s="57"/>
      <c r="G83" s="60"/>
      <c r="H83" s="60"/>
      <c r="I83" s="60"/>
      <c r="J83" s="60"/>
      <c r="K83" s="60"/>
      <c r="L83" s="60"/>
      <c r="M83" s="57"/>
      <c r="N83" s="57"/>
      <c r="O83" s="109"/>
      <c r="P83" s="102"/>
      <c r="Q83" s="63"/>
      <c r="R83" s="63"/>
      <c r="S83" s="63"/>
      <c r="T83" s="63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</row>
    <row r="84" spans="1:31" ht="21" hidden="1" customHeight="1">
      <c r="A84" s="1">
        <v>81</v>
      </c>
      <c r="B84" s="13"/>
      <c r="C84" s="57"/>
      <c r="D84" s="57"/>
      <c r="E84" s="57"/>
      <c r="F84" s="57"/>
      <c r="G84" s="60"/>
      <c r="H84" s="60"/>
      <c r="I84" s="60"/>
      <c r="J84" s="60"/>
      <c r="K84" s="60"/>
      <c r="L84" s="60"/>
      <c r="M84" s="57"/>
      <c r="N84" s="57"/>
      <c r="O84" s="109"/>
      <c r="P84" s="102"/>
      <c r="Q84" s="63"/>
      <c r="R84" s="63"/>
      <c r="S84" s="63"/>
      <c r="T84" s="63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</row>
    <row r="85" spans="1:31" ht="21" hidden="1" customHeight="1">
      <c r="A85" s="1">
        <v>82</v>
      </c>
      <c r="B85" s="13"/>
      <c r="C85" s="57"/>
      <c r="D85" s="57"/>
      <c r="E85" s="57"/>
      <c r="F85" s="57"/>
      <c r="G85" s="60"/>
      <c r="H85" s="60"/>
      <c r="I85" s="60"/>
      <c r="J85" s="60"/>
      <c r="K85" s="60"/>
      <c r="L85" s="60"/>
      <c r="M85" s="57"/>
      <c r="N85" s="57"/>
      <c r="O85" s="109"/>
      <c r="P85" s="102"/>
      <c r="Q85" s="63"/>
      <c r="R85" s="63"/>
      <c r="S85" s="63"/>
      <c r="T85" s="63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</row>
    <row r="86" spans="1:31" ht="21" hidden="1" customHeight="1">
      <c r="A86" s="1">
        <v>83</v>
      </c>
      <c r="B86" s="13"/>
      <c r="C86" s="57"/>
      <c r="D86" s="57"/>
      <c r="E86" s="57"/>
      <c r="F86" s="57"/>
      <c r="G86" s="60"/>
      <c r="H86" s="60"/>
      <c r="I86" s="60"/>
      <c r="J86" s="60"/>
      <c r="K86" s="60"/>
      <c r="L86" s="60"/>
      <c r="M86" s="57"/>
      <c r="N86" s="57"/>
      <c r="O86" s="109"/>
      <c r="P86" s="102"/>
      <c r="Q86" s="63"/>
      <c r="R86" s="63"/>
      <c r="S86" s="63"/>
      <c r="T86" s="63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</row>
    <row r="87" spans="1:31" ht="21" hidden="1" customHeight="1">
      <c r="A87" s="1">
        <v>84</v>
      </c>
      <c r="B87" s="13"/>
      <c r="C87" s="57"/>
      <c r="D87" s="57"/>
      <c r="E87" s="57"/>
      <c r="F87" s="57"/>
      <c r="G87" s="60"/>
      <c r="H87" s="60"/>
      <c r="I87" s="60"/>
      <c r="J87" s="60"/>
      <c r="K87" s="60"/>
      <c r="L87" s="60"/>
      <c r="M87" s="57"/>
      <c r="N87" s="57"/>
      <c r="O87" s="109"/>
      <c r="P87" s="102"/>
      <c r="Q87" s="63"/>
      <c r="R87" s="63"/>
      <c r="S87" s="63"/>
      <c r="T87" s="63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</row>
    <row r="88" spans="1:31" ht="21" hidden="1" customHeight="1">
      <c r="A88" s="1">
        <v>85</v>
      </c>
      <c r="B88" s="13"/>
      <c r="C88" s="57"/>
      <c r="D88" s="57"/>
      <c r="E88" s="57"/>
      <c r="F88" s="57"/>
      <c r="G88" s="60"/>
      <c r="H88" s="60"/>
      <c r="I88" s="60"/>
      <c r="J88" s="60"/>
      <c r="K88" s="60"/>
      <c r="L88" s="60"/>
      <c r="M88" s="57"/>
      <c r="N88" s="57"/>
      <c r="O88" s="109"/>
      <c r="P88" s="102"/>
      <c r="Q88" s="63"/>
      <c r="R88" s="63"/>
      <c r="S88" s="63"/>
      <c r="T88" s="63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</row>
    <row r="89" spans="1:31" ht="21" hidden="1" customHeight="1">
      <c r="A89" s="1">
        <v>86</v>
      </c>
      <c r="B89" s="13"/>
      <c r="C89" s="57"/>
      <c r="D89" s="57"/>
      <c r="E89" s="57"/>
      <c r="F89" s="57"/>
      <c r="G89" s="60"/>
      <c r="H89" s="60"/>
      <c r="I89" s="60"/>
      <c r="J89" s="60"/>
      <c r="K89" s="60"/>
      <c r="L89" s="60"/>
      <c r="M89" s="57"/>
      <c r="N89" s="57"/>
      <c r="O89" s="109"/>
      <c r="P89" s="102"/>
      <c r="Q89" s="63"/>
      <c r="R89" s="63"/>
      <c r="S89" s="63"/>
      <c r="T89" s="63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</row>
    <row r="90" spans="1:31" ht="21" hidden="1" customHeight="1">
      <c r="A90" s="1">
        <v>87</v>
      </c>
      <c r="B90" s="13"/>
      <c r="C90" s="57"/>
      <c r="D90" s="57"/>
      <c r="E90" s="57"/>
      <c r="F90" s="57"/>
      <c r="G90" s="60"/>
      <c r="H90" s="60"/>
      <c r="I90" s="60"/>
      <c r="J90" s="60"/>
      <c r="K90" s="60"/>
      <c r="L90" s="60"/>
      <c r="M90" s="57"/>
      <c r="N90" s="57"/>
      <c r="O90" s="109"/>
      <c r="P90" s="102"/>
      <c r="Q90" s="63"/>
      <c r="R90" s="63"/>
      <c r="S90" s="63"/>
      <c r="T90" s="63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</row>
    <row r="91" spans="1:31" ht="21" hidden="1" customHeight="1">
      <c r="A91" s="1">
        <v>88</v>
      </c>
      <c r="B91" s="13"/>
      <c r="C91" s="57"/>
      <c r="D91" s="57"/>
      <c r="E91" s="57"/>
      <c r="F91" s="57"/>
      <c r="G91" s="60"/>
      <c r="H91" s="60"/>
      <c r="I91" s="60"/>
      <c r="J91" s="60"/>
      <c r="K91" s="60"/>
      <c r="L91" s="60"/>
      <c r="M91" s="57"/>
      <c r="N91" s="57"/>
      <c r="O91" s="109"/>
      <c r="P91" s="102"/>
      <c r="Q91" s="63"/>
      <c r="R91" s="63"/>
      <c r="S91" s="63"/>
      <c r="T91" s="63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</row>
    <row r="92" spans="1:31" ht="21" hidden="1" customHeight="1">
      <c r="A92" s="1">
        <v>89</v>
      </c>
      <c r="B92" s="13"/>
      <c r="C92" s="57"/>
      <c r="D92" s="57"/>
      <c r="E92" s="57"/>
      <c r="F92" s="57"/>
      <c r="G92" s="60"/>
      <c r="H92" s="60"/>
      <c r="I92" s="60"/>
      <c r="J92" s="60"/>
      <c r="K92" s="60"/>
      <c r="L92" s="60"/>
      <c r="M92" s="57"/>
      <c r="N92" s="57"/>
      <c r="O92" s="109"/>
      <c r="P92" s="102"/>
      <c r="Q92" s="63"/>
      <c r="R92" s="63"/>
      <c r="S92" s="63"/>
      <c r="T92" s="63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</row>
    <row r="93" spans="1:31" ht="21" hidden="1" customHeight="1">
      <c r="A93" s="1">
        <v>90</v>
      </c>
      <c r="B93" s="13"/>
      <c r="C93" s="57"/>
      <c r="D93" s="57"/>
      <c r="E93" s="57"/>
      <c r="F93" s="57"/>
      <c r="G93" s="60"/>
      <c r="H93" s="60"/>
      <c r="I93" s="60"/>
      <c r="J93" s="60"/>
      <c r="K93" s="60"/>
      <c r="L93" s="60"/>
      <c r="M93" s="57"/>
      <c r="N93" s="57"/>
      <c r="O93" s="109"/>
      <c r="P93" s="102"/>
      <c r="Q93" s="63"/>
      <c r="R93" s="63"/>
      <c r="S93" s="63"/>
      <c r="T93" s="63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</row>
    <row r="94" spans="1:31" ht="21" hidden="1" customHeight="1">
      <c r="A94" s="1">
        <v>91</v>
      </c>
      <c r="B94" s="13"/>
      <c r="C94" s="57"/>
      <c r="D94" s="57"/>
      <c r="E94" s="57"/>
      <c r="F94" s="57"/>
      <c r="G94" s="60"/>
      <c r="H94" s="60"/>
      <c r="I94" s="60"/>
      <c r="J94" s="60"/>
      <c r="K94" s="60"/>
      <c r="L94" s="60"/>
      <c r="M94" s="57"/>
      <c r="N94" s="57"/>
      <c r="O94" s="109"/>
      <c r="P94" s="102"/>
      <c r="Q94" s="63"/>
      <c r="R94" s="63"/>
      <c r="S94" s="63"/>
      <c r="T94" s="63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</row>
    <row r="95" spans="1:31" ht="21" hidden="1" customHeight="1">
      <c r="A95" s="1">
        <v>92</v>
      </c>
      <c r="B95" s="13"/>
      <c r="C95" s="57"/>
      <c r="D95" s="57"/>
      <c r="E95" s="57"/>
      <c r="F95" s="57"/>
      <c r="G95" s="60"/>
      <c r="H95" s="60"/>
      <c r="I95" s="60"/>
      <c r="J95" s="60"/>
      <c r="K95" s="60"/>
      <c r="L95" s="60"/>
      <c r="M95" s="57"/>
      <c r="N95" s="57"/>
      <c r="O95" s="109"/>
      <c r="P95" s="102"/>
      <c r="Q95" s="63"/>
      <c r="R95" s="63"/>
      <c r="S95" s="63"/>
      <c r="T95" s="63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</row>
    <row r="96" spans="1:31" ht="21" hidden="1" customHeight="1">
      <c r="A96" s="1">
        <v>93</v>
      </c>
      <c r="B96" s="65"/>
      <c r="C96" s="57"/>
      <c r="D96" s="57"/>
      <c r="E96" s="57"/>
      <c r="F96" s="57"/>
      <c r="G96" s="60"/>
      <c r="H96" s="60"/>
      <c r="I96" s="60"/>
      <c r="J96" s="60"/>
      <c r="K96" s="60"/>
      <c r="L96" s="60"/>
      <c r="M96" s="57"/>
      <c r="N96" s="57"/>
      <c r="O96" s="109"/>
      <c r="P96" s="102"/>
      <c r="Q96" s="63"/>
      <c r="R96" s="63"/>
      <c r="S96" s="63"/>
      <c r="T96" s="63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</row>
    <row r="97" spans="1:32" ht="21" hidden="1" customHeight="1">
      <c r="A97" s="1">
        <v>94</v>
      </c>
      <c r="B97" s="65"/>
      <c r="C97" s="57"/>
      <c r="D97" s="57"/>
      <c r="E97" s="57"/>
      <c r="F97" s="57"/>
      <c r="G97" s="60"/>
      <c r="H97" s="60"/>
      <c r="I97" s="60"/>
      <c r="J97" s="60"/>
      <c r="K97" s="60"/>
      <c r="L97" s="60"/>
      <c r="M97" s="57"/>
      <c r="N97" s="57"/>
      <c r="O97" s="109"/>
      <c r="P97" s="102"/>
      <c r="Q97" s="63"/>
      <c r="R97" s="63"/>
      <c r="S97" s="63"/>
      <c r="T97" s="63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</row>
    <row r="98" spans="1:32" ht="21" hidden="1" customHeight="1">
      <c r="A98" s="1">
        <v>95</v>
      </c>
      <c r="B98" s="65"/>
      <c r="C98" s="57"/>
      <c r="D98" s="57"/>
      <c r="E98" s="57"/>
      <c r="F98" s="57"/>
      <c r="G98" s="60"/>
      <c r="H98" s="60"/>
      <c r="I98" s="60"/>
      <c r="J98" s="60"/>
      <c r="K98" s="60"/>
      <c r="L98" s="60"/>
      <c r="M98" s="57"/>
      <c r="N98" s="57"/>
      <c r="O98" s="109"/>
      <c r="P98" s="102"/>
      <c r="Q98" s="63"/>
      <c r="R98" s="63"/>
      <c r="S98" s="63"/>
      <c r="T98" s="63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</row>
    <row r="99" spans="1:32" ht="21" hidden="1" customHeight="1">
      <c r="A99" s="1">
        <v>96</v>
      </c>
      <c r="B99" s="65"/>
      <c r="C99" s="57"/>
      <c r="D99" s="57"/>
      <c r="E99" s="57"/>
      <c r="F99" s="57"/>
      <c r="G99" s="60"/>
      <c r="H99" s="60"/>
      <c r="I99" s="60"/>
      <c r="J99" s="60"/>
      <c r="K99" s="60"/>
      <c r="L99" s="60"/>
      <c r="M99" s="57"/>
      <c r="N99" s="57"/>
      <c r="O99" s="109"/>
      <c r="P99" s="102"/>
      <c r="Q99" s="63"/>
      <c r="R99" s="63"/>
      <c r="S99" s="63"/>
      <c r="T99" s="63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</row>
    <row r="100" spans="1:32" ht="21" hidden="1" customHeight="1">
      <c r="A100" s="1">
        <v>97</v>
      </c>
      <c r="B100" s="65"/>
      <c r="C100" s="57"/>
      <c r="D100" s="57"/>
      <c r="E100" s="57"/>
      <c r="F100" s="57"/>
      <c r="G100" s="60"/>
      <c r="H100" s="60"/>
      <c r="I100" s="60"/>
      <c r="J100" s="60"/>
      <c r="K100" s="60"/>
      <c r="L100" s="60"/>
      <c r="M100" s="57"/>
      <c r="N100" s="57"/>
      <c r="O100" s="109"/>
      <c r="P100" s="102"/>
      <c r="Q100" s="63"/>
      <c r="R100" s="63"/>
      <c r="S100" s="63"/>
      <c r="T100" s="63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</row>
    <row r="101" spans="1:32" ht="21" hidden="1" customHeight="1">
      <c r="A101" s="1">
        <v>98</v>
      </c>
      <c r="B101" s="65"/>
      <c r="C101" s="57"/>
      <c r="D101" s="57"/>
      <c r="E101" s="57"/>
      <c r="F101" s="57"/>
      <c r="G101" s="60"/>
      <c r="H101" s="60"/>
      <c r="I101" s="60"/>
      <c r="J101" s="60"/>
      <c r="K101" s="60"/>
      <c r="L101" s="60"/>
      <c r="M101" s="57"/>
      <c r="N101" s="57"/>
      <c r="O101" s="109"/>
      <c r="P101" s="102"/>
      <c r="Q101" s="63"/>
      <c r="R101" s="63"/>
      <c r="S101" s="63"/>
      <c r="T101" s="63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</row>
    <row r="102" spans="1:32" ht="21" customHeight="1">
      <c r="A102" s="1">
        <v>99</v>
      </c>
      <c r="B102" s="65"/>
      <c r="C102" s="57"/>
      <c r="D102" s="57"/>
      <c r="E102" s="57"/>
      <c r="F102" s="57"/>
      <c r="G102" s="60"/>
      <c r="H102" s="60"/>
      <c r="I102" s="60"/>
      <c r="J102" s="60"/>
      <c r="K102" s="60"/>
      <c r="L102" s="60"/>
      <c r="M102" s="57"/>
      <c r="N102" s="57"/>
      <c r="O102" s="109"/>
      <c r="P102" s="102"/>
      <c r="Q102" s="63"/>
      <c r="R102" s="63"/>
      <c r="S102" s="63"/>
      <c r="T102" s="63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</row>
    <row r="103" spans="1:32" ht="21" customHeight="1" thickBot="1">
      <c r="A103" s="1">
        <v>100</v>
      </c>
      <c r="B103" s="66"/>
      <c r="C103" s="58"/>
      <c r="D103" s="58"/>
      <c r="E103" s="58"/>
      <c r="F103" s="58"/>
      <c r="G103" s="61"/>
      <c r="H103" s="61"/>
      <c r="I103" s="61"/>
      <c r="J103" s="61"/>
      <c r="K103" s="61"/>
      <c r="L103" s="61"/>
      <c r="M103" s="58"/>
      <c r="N103" s="58"/>
      <c r="O103" s="110"/>
      <c r="P103" s="103"/>
      <c r="Q103" s="64"/>
      <c r="R103" s="64"/>
      <c r="S103" s="64"/>
      <c r="T103" s="64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</row>
    <row r="104" spans="1:32" ht="21" customHeight="1">
      <c r="A104" s="126" t="s">
        <v>0</v>
      </c>
      <c r="B104" s="18">
        <v>1</v>
      </c>
      <c r="C104" s="14">
        <f>COUNTIF(C4:C103,1)</f>
        <v>4</v>
      </c>
      <c r="D104" s="14">
        <f>COUNTIF(D4:D103,1)</f>
        <v>0</v>
      </c>
      <c r="E104" s="14">
        <f>COUNTIF(E4:E103,1)</f>
        <v>4</v>
      </c>
      <c r="F104" s="53">
        <f>COUNTIF(F4:F103,1)</f>
        <v>2</v>
      </c>
      <c r="G104" s="14">
        <f>COUNTIF(G4:G103,1)</f>
        <v>4</v>
      </c>
      <c r="H104" s="72"/>
      <c r="I104" s="73"/>
      <c r="J104" s="73"/>
      <c r="K104" s="73"/>
      <c r="L104" s="74"/>
      <c r="M104" s="14">
        <f>COUNTIF(M4:M103,1)</f>
        <v>2</v>
      </c>
      <c r="N104" s="14">
        <f>COUNTIF(N4:N103,1)</f>
        <v>4</v>
      </c>
      <c r="O104" s="111">
        <f>COUNTIF(O4:O103,1)</f>
        <v>4</v>
      </c>
      <c r="P104" s="104">
        <f>COUNTIF(P4:P103,1)</f>
        <v>4</v>
      </c>
      <c r="Q104" s="72"/>
      <c r="R104" s="73"/>
      <c r="S104" s="73"/>
      <c r="T104" s="74"/>
      <c r="U104" s="53">
        <f t="shared" ref="U104:AE104" si="0">COUNTIF(U4:U103,1)</f>
        <v>4</v>
      </c>
      <c r="V104" s="14">
        <f t="shared" si="0"/>
        <v>4</v>
      </c>
      <c r="W104" s="14">
        <f t="shared" si="0"/>
        <v>4</v>
      </c>
      <c r="X104" s="14">
        <f t="shared" si="0"/>
        <v>4</v>
      </c>
      <c r="Y104" s="14">
        <f t="shared" si="0"/>
        <v>4</v>
      </c>
      <c r="Z104" s="14">
        <f t="shared" si="0"/>
        <v>4</v>
      </c>
      <c r="AA104" s="53">
        <f t="shared" si="0"/>
        <v>4</v>
      </c>
      <c r="AB104" s="14">
        <f t="shared" si="0"/>
        <v>4</v>
      </c>
      <c r="AC104" s="14">
        <f t="shared" si="0"/>
        <v>4</v>
      </c>
      <c r="AD104" s="14">
        <f t="shared" si="0"/>
        <v>4</v>
      </c>
      <c r="AE104" s="14">
        <f t="shared" si="0"/>
        <v>6</v>
      </c>
    </row>
    <row r="105" spans="1:32" ht="21" customHeight="1">
      <c r="A105" s="127"/>
      <c r="B105" s="13">
        <v>2</v>
      </c>
      <c r="C105" s="1">
        <f>COUNTIF(C4:C103,2)</f>
        <v>4</v>
      </c>
      <c r="D105" s="1">
        <f>COUNTIF(D4:D103,2)</f>
        <v>0</v>
      </c>
      <c r="E105" s="1">
        <f>COUNTIF(E4:E103,2)</f>
        <v>4</v>
      </c>
      <c r="F105" s="42">
        <f>COUNTIF(F4:F103,2)</f>
        <v>1</v>
      </c>
      <c r="G105" s="1">
        <f>COUNTIF(H4:H103,1)</f>
        <v>8</v>
      </c>
      <c r="H105" s="75"/>
      <c r="I105" s="76"/>
      <c r="J105" s="76"/>
      <c r="K105" s="76"/>
      <c r="L105" s="77"/>
      <c r="M105" s="1">
        <f>COUNTIF(M4:M103,2)</f>
        <v>2</v>
      </c>
      <c r="N105" s="1">
        <f>COUNTIF(N4:N103,2)</f>
        <v>4</v>
      </c>
      <c r="O105" s="112">
        <f>COUNTIF(O4:O103,2)</f>
        <v>4</v>
      </c>
      <c r="P105" s="71">
        <f>COUNTIF(Q4:Q103,1)</f>
        <v>8</v>
      </c>
      <c r="Q105" s="75"/>
      <c r="R105" s="76"/>
      <c r="S105" s="76"/>
      <c r="T105" s="77"/>
      <c r="U105" s="42">
        <f t="shared" ref="U105:AE105" si="1">COUNTIF(U4:U103,2)</f>
        <v>4</v>
      </c>
      <c r="V105" s="1">
        <f t="shared" si="1"/>
        <v>4</v>
      </c>
      <c r="W105" s="1">
        <f t="shared" si="1"/>
        <v>4</v>
      </c>
      <c r="X105" s="1">
        <f t="shared" si="1"/>
        <v>2</v>
      </c>
      <c r="Y105" s="1">
        <f t="shared" si="1"/>
        <v>4</v>
      </c>
      <c r="Z105" s="1">
        <f t="shared" si="1"/>
        <v>4</v>
      </c>
      <c r="AA105" s="42">
        <f t="shared" si="1"/>
        <v>4</v>
      </c>
      <c r="AB105" s="1">
        <f t="shared" si="1"/>
        <v>4</v>
      </c>
      <c r="AC105" s="1">
        <f t="shared" si="1"/>
        <v>4</v>
      </c>
      <c r="AD105" s="1">
        <f t="shared" si="1"/>
        <v>4</v>
      </c>
      <c r="AE105" s="1">
        <f t="shared" si="1"/>
        <v>4</v>
      </c>
    </row>
    <row r="106" spans="1:32" ht="21" customHeight="1">
      <c r="A106" s="127"/>
      <c r="B106" s="13">
        <v>3</v>
      </c>
      <c r="C106" s="1">
        <f>COUNTIF(C4:C103,3)</f>
        <v>2</v>
      </c>
      <c r="D106" s="1">
        <f>COUNTIF(D4:D103,3)</f>
        <v>4</v>
      </c>
      <c r="E106" s="1">
        <f>COUNTIF(E4:E103,3)</f>
        <v>2</v>
      </c>
      <c r="F106" s="42">
        <f>COUNTIF(F4:F103,3)</f>
        <v>1</v>
      </c>
      <c r="G106" s="1">
        <f>COUNTIF(I4:I103,1)</f>
        <v>8</v>
      </c>
      <c r="H106" s="75"/>
      <c r="I106" s="76"/>
      <c r="J106" s="76"/>
      <c r="K106" s="76"/>
      <c r="L106" s="77"/>
      <c r="M106" s="1">
        <f>COUNTIF(M4:M103,3)</f>
        <v>2</v>
      </c>
      <c r="N106" s="1">
        <f>COUNTIF(N4:N103,3)</f>
        <v>2</v>
      </c>
      <c r="O106" s="112">
        <f>COUNTIF(O4:O103,3)</f>
        <v>2</v>
      </c>
      <c r="P106" s="71">
        <f>COUNTIF(R4:R103,1)</f>
        <v>8</v>
      </c>
      <c r="Q106" s="75"/>
      <c r="R106" s="76"/>
      <c r="S106" s="76"/>
      <c r="T106" s="77"/>
      <c r="U106" s="117">
        <f>COUNTIF(U4:U103,3)</f>
        <v>2</v>
      </c>
      <c r="V106" s="82">
        <f>COUNTIF(V4:V103,3)</f>
        <v>2</v>
      </c>
      <c r="W106" s="82">
        <f>COUNTIF(W4:W103,3)</f>
        <v>2</v>
      </c>
      <c r="X106" s="1">
        <f>COUNTIF(X4:X103,3)</f>
        <v>2</v>
      </c>
      <c r="Y106" s="1">
        <f>COUNTIF(Y4:Y103,3)</f>
        <v>2</v>
      </c>
      <c r="Z106" s="1">
        <v>0</v>
      </c>
      <c r="AA106" s="42">
        <f>COUNTIF(AA4:AA103,3)</f>
        <v>2</v>
      </c>
      <c r="AB106" s="1">
        <f>COUNTIF(AB4:AB103,3)</f>
        <v>2</v>
      </c>
      <c r="AC106" s="1">
        <f>COUNTIF(AC4:AC103,3)</f>
        <v>2</v>
      </c>
      <c r="AD106" s="117">
        <f>COUNTIF(AD4:AD103,3)</f>
        <v>2</v>
      </c>
      <c r="AE106" s="67"/>
      <c r="AF106" s="3" t="s">
        <v>92</v>
      </c>
    </row>
    <row r="107" spans="1:32" ht="21" customHeight="1">
      <c r="A107" s="127"/>
      <c r="B107" s="13">
        <v>4</v>
      </c>
      <c r="C107" s="68"/>
      <c r="D107" s="1">
        <f>COUNTIF(D4:D103,4)</f>
        <v>2</v>
      </c>
      <c r="E107" s="68"/>
      <c r="F107" s="42">
        <f>COUNTIF(F4:F103,4)</f>
        <v>1</v>
      </c>
      <c r="G107" s="1">
        <f>COUNTIF(J4:J103,1)</f>
        <v>6</v>
      </c>
      <c r="H107" s="75"/>
      <c r="I107" s="76"/>
      <c r="J107" s="76"/>
      <c r="K107" s="76"/>
      <c r="L107" s="77"/>
      <c r="M107" s="1">
        <f>COUNTIF(M4:M103,4)</f>
        <v>2</v>
      </c>
      <c r="N107" s="72"/>
      <c r="O107" s="113"/>
      <c r="P107" s="71">
        <f>COUNTIF(S4:S103,1)</f>
        <v>6</v>
      </c>
      <c r="Q107" s="75"/>
      <c r="R107" s="76"/>
      <c r="S107" s="76"/>
      <c r="T107" s="76"/>
      <c r="U107" s="73"/>
      <c r="V107" s="73"/>
      <c r="W107" s="74"/>
      <c r="X107" s="82">
        <f>COUNTIF(X5:X104,4)</f>
        <v>3</v>
      </c>
      <c r="Y107" s="72"/>
      <c r="Z107" s="84"/>
      <c r="AA107" s="73"/>
      <c r="AB107" s="73"/>
      <c r="AC107" s="73"/>
      <c r="AD107" s="73"/>
      <c r="AE107" s="77"/>
    </row>
    <row r="108" spans="1:32" ht="21" customHeight="1">
      <c r="A108" s="127"/>
      <c r="B108" s="13">
        <v>5</v>
      </c>
      <c r="C108" s="69"/>
      <c r="D108" s="1">
        <f>COUNTIF(D4:D103,5)</f>
        <v>2</v>
      </c>
      <c r="E108" s="69"/>
      <c r="F108" s="42">
        <f>COUNTIF(F4:F103,5)</f>
        <v>1</v>
      </c>
      <c r="G108" s="1">
        <f>COUNTIF(K4:K103,1)</f>
        <v>4</v>
      </c>
      <c r="H108" s="75"/>
      <c r="I108" s="76"/>
      <c r="J108" s="76"/>
      <c r="K108" s="76"/>
      <c r="L108" s="77"/>
      <c r="M108" s="82">
        <f>COUNTIF(M4:M103,5)</f>
        <v>2</v>
      </c>
      <c r="N108" s="75"/>
      <c r="O108" s="114"/>
      <c r="P108" s="118">
        <f>COUNTIF(T4:T103,1)</f>
        <v>4</v>
      </c>
      <c r="Q108" s="75"/>
      <c r="R108" s="76"/>
      <c r="S108" s="76"/>
      <c r="T108" s="76"/>
      <c r="U108" s="76"/>
      <c r="V108" s="76"/>
      <c r="W108" s="76"/>
      <c r="X108" s="73"/>
      <c r="Y108" s="76"/>
      <c r="Z108" s="85"/>
      <c r="AA108" s="76"/>
      <c r="AB108" s="76"/>
      <c r="AC108" s="76"/>
      <c r="AD108" s="76"/>
      <c r="AE108" s="77"/>
    </row>
    <row r="109" spans="1:32" ht="21" customHeight="1" thickBot="1">
      <c r="A109" s="128"/>
      <c r="B109" s="19" t="s">
        <v>97</v>
      </c>
      <c r="C109" s="70"/>
      <c r="D109" s="15">
        <f>COUNTIF(D4:D103,0)</f>
        <v>2</v>
      </c>
      <c r="E109" s="70"/>
      <c r="F109" s="98">
        <f>COUNTIF(F4:F103,0)</f>
        <v>4</v>
      </c>
      <c r="G109" s="15">
        <f>COUNTIF(L4:L103,1)</f>
        <v>2</v>
      </c>
      <c r="H109" s="78"/>
      <c r="I109" s="79"/>
      <c r="J109" s="79"/>
      <c r="K109" s="79"/>
      <c r="L109" s="79"/>
      <c r="M109" s="87"/>
      <c r="N109" s="79"/>
      <c r="O109" s="115"/>
      <c r="P109" s="86"/>
      <c r="Q109" s="81"/>
      <c r="R109" s="81"/>
      <c r="S109" s="81"/>
      <c r="T109" s="81"/>
      <c r="U109" s="79"/>
      <c r="V109" s="79"/>
      <c r="W109" s="79"/>
      <c r="X109" s="79"/>
      <c r="Y109" s="79"/>
      <c r="Z109" s="81"/>
      <c r="AA109" s="79"/>
      <c r="AB109" s="79"/>
      <c r="AC109" s="79"/>
      <c r="AD109" s="79"/>
      <c r="AE109" s="80"/>
    </row>
    <row r="110" spans="1:32" ht="35.25" customHeight="1"/>
    <row r="111" spans="1:32" ht="35.25" customHeight="1"/>
    <row r="112" spans="1:32" ht="35.25" customHeight="1"/>
    <row r="113" ht="35.25" customHeight="1"/>
    <row r="114" ht="35.25" customHeight="1"/>
    <row r="115" ht="35.25" customHeight="1"/>
    <row r="116" ht="35.25" customHeight="1"/>
    <row r="117" ht="35.25" customHeight="1"/>
    <row r="118" ht="35.25" customHeight="1"/>
    <row r="119" ht="35.25" customHeight="1"/>
    <row r="120" ht="35.25" customHeight="1"/>
    <row r="121" ht="35.25" customHeight="1"/>
    <row r="122" ht="35.25" customHeight="1"/>
    <row r="123" ht="35.25" customHeight="1"/>
    <row r="124" ht="35.25" customHeight="1"/>
  </sheetData>
  <mergeCells count="5">
    <mergeCell ref="A1:B1"/>
    <mergeCell ref="A2:B2"/>
    <mergeCell ref="G2:L2"/>
    <mergeCell ref="P2:T2"/>
    <mergeCell ref="A104:A109"/>
  </mergeCells>
  <phoneticPr fontId="3"/>
  <printOptions horizontalCentered="1" verticalCentered="1"/>
  <pageMargins left="0.23622047244094491" right="0.23622047244094491" top="0.35433070866141736" bottom="0.55118110236220474" header="0.31496062992125984" footer="0.31496062992125984"/>
  <pageSetup paperSize="12" scale="58" orientation="landscape" r:id="rId1"/>
  <headerFooter alignWithMargins="0">
    <oddHeader>&amp;L[584-05]　 【Ｓ】児童事態調査結果入力→グラフ作成（中高学年）</oddHeader>
    <oddFooter>&amp;Cシート１　チェックシート（入力用）（中高学年）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Z40"/>
  <sheetViews>
    <sheetView tabSelected="1" view="pageBreakPreview" zoomScale="60" zoomScaleNormal="70" workbookViewId="0">
      <selection activeCell="E33" sqref="E33"/>
    </sheetView>
  </sheetViews>
  <sheetFormatPr defaultRowHeight="18.75"/>
  <cols>
    <col min="1" max="1" width="6.75" style="12" bestFit="1" customWidth="1"/>
    <col min="2" max="2" width="26.75" style="5" customWidth="1"/>
    <col min="3" max="4" width="6.75" style="12" bestFit="1" customWidth="1"/>
    <col min="5" max="5" width="26.75" style="5" customWidth="1"/>
    <col min="6" max="6" width="6.75" style="12" hidden="1" customWidth="1"/>
    <col min="7" max="7" width="6.75" style="12" customWidth="1"/>
    <col min="8" max="8" width="6.75" style="12" bestFit="1" customWidth="1"/>
    <col min="9" max="9" width="26.75" style="5" customWidth="1"/>
    <col min="10" max="11" width="6.75" style="12" bestFit="1" customWidth="1"/>
    <col min="12" max="12" width="26.75" style="5" customWidth="1"/>
    <col min="13" max="13" width="7.5" style="3" customWidth="1"/>
    <col min="14" max="14" width="6.75" style="12" bestFit="1" customWidth="1"/>
    <col min="15" max="15" width="26.75" style="5" customWidth="1"/>
    <col min="16" max="18" width="7.5" style="3" customWidth="1"/>
    <col min="19" max="16384" width="9" style="3"/>
  </cols>
  <sheetData>
    <row r="1" spans="1:52" s="2" customFormat="1" ht="17.25" customHeight="1">
      <c r="A1" s="138"/>
      <c r="B1" s="45" t="str">
        <f>'【例】チェックシート（入力用）'!C1</f>
        <v>1-a</v>
      </c>
      <c r="D1" s="138"/>
      <c r="E1" s="46">
        <f>'【例】チェックシート（入力用）'!M1</f>
        <v>4</v>
      </c>
      <c r="H1" s="138"/>
      <c r="I1" s="43" t="str">
        <f>'【例】チェックシート（入力用）'!P1</f>
        <v>7-a</v>
      </c>
      <c r="K1" s="138"/>
      <c r="L1" s="43">
        <f>'【例】チェックシート（入力用）'!Z1</f>
        <v>13</v>
      </c>
      <c r="M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3"/>
      <c r="AU1" s="3"/>
      <c r="AV1" s="3"/>
      <c r="AW1" s="3"/>
      <c r="AX1" s="3"/>
      <c r="AY1" s="3"/>
      <c r="AZ1" s="3"/>
    </row>
    <row r="2" spans="1:52" s="9" customFormat="1" ht="48">
      <c r="A2" s="139"/>
      <c r="B2" s="24" t="str">
        <f>'【例】チェックシート（入力用）'!C2</f>
        <v>スマートフォンを使っていますか</v>
      </c>
      <c r="D2" s="139"/>
      <c r="E2" s="24" t="str">
        <f>'【例】チェックシート（入力用）'!M2</f>
        <v>友だちと一緒に写っている写真をインターネット（ラインやツイッター）で見られるようにすることは良いことだと思いますか</v>
      </c>
      <c r="H2" s="139"/>
      <c r="I2" s="23" t="str">
        <f>'【例】チェックシート（入力用）'!P2</f>
        <v>インターネットを使うときは，誰かが画面をいっしょに見ていますか（複数回答可）</v>
      </c>
      <c r="K2" s="139"/>
      <c r="L2" s="23" t="str">
        <f>'【例】チェックシート（入力用）'!Z2</f>
        <v>インターネット上で，よくない写真や動画を見たことがありますか</v>
      </c>
      <c r="AU2" s="11"/>
      <c r="AV2" s="11"/>
      <c r="AW2" s="11"/>
      <c r="AX2" s="11"/>
      <c r="AY2" s="11"/>
      <c r="AZ2" s="11"/>
    </row>
    <row r="3" spans="1:52" s="9" customFormat="1">
      <c r="A3" s="13" t="s">
        <v>2</v>
      </c>
      <c r="B3" s="22">
        <f>'【例】チェックシート（入力用）'!C104</f>
        <v>4</v>
      </c>
      <c r="D3" s="13" t="s">
        <v>31</v>
      </c>
      <c r="E3" s="22">
        <f>'【例】チェックシート（入力用）'!M104</f>
        <v>2</v>
      </c>
      <c r="H3" s="13" t="s">
        <v>48</v>
      </c>
      <c r="I3" s="22">
        <f>'【例】チェックシート（入力用）'!P104</f>
        <v>4</v>
      </c>
      <c r="K3" s="13" t="s">
        <v>1</v>
      </c>
      <c r="L3" s="22">
        <f>'【例】チェックシート（入力用）'!Z104</f>
        <v>4</v>
      </c>
      <c r="AU3" s="11"/>
      <c r="AV3" s="11"/>
      <c r="AW3" s="11"/>
      <c r="AX3" s="11"/>
      <c r="AY3" s="11"/>
      <c r="AZ3" s="11"/>
    </row>
    <row r="4" spans="1:52" s="9" customFormat="1">
      <c r="A4" s="13" t="s">
        <v>3</v>
      </c>
      <c r="B4" s="22">
        <f>'【例】チェックシート（入力用）'!C105</f>
        <v>4</v>
      </c>
      <c r="D4" s="13" t="s">
        <v>32</v>
      </c>
      <c r="E4" s="22">
        <f>'【例】チェックシート（入力用）'!M105</f>
        <v>2</v>
      </c>
      <c r="H4" s="13" t="s">
        <v>98</v>
      </c>
      <c r="I4" s="22">
        <f>'【例】チェックシート（入力用）'!P105</f>
        <v>8</v>
      </c>
      <c r="K4" s="13" t="s">
        <v>53</v>
      </c>
      <c r="L4" s="22">
        <f>'【例】チェックシート（入力用）'!Z105</f>
        <v>4</v>
      </c>
      <c r="AU4" s="11"/>
      <c r="AV4" s="11"/>
      <c r="AW4" s="11"/>
      <c r="AX4" s="11"/>
      <c r="AY4" s="11"/>
      <c r="AZ4" s="11"/>
    </row>
    <row r="5" spans="1:52" ht="17.25" customHeight="1" thickBot="1">
      <c r="A5" s="88" t="s">
        <v>4</v>
      </c>
      <c r="B5" s="89">
        <f>'【例】チェックシート（入力用）'!C106</f>
        <v>2</v>
      </c>
      <c r="C5" s="3"/>
      <c r="D5" s="13" t="s">
        <v>33</v>
      </c>
      <c r="E5" s="22">
        <f>'【例】チェックシート（入力用）'!M106</f>
        <v>2</v>
      </c>
      <c r="F5" s="3"/>
      <c r="G5" s="3"/>
      <c r="H5" s="13" t="s">
        <v>49</v>
      </c>
      <c r="I5" s="22">
        <f>'【例】チェックシート（入力用）'!P106</f>
        <v>8</v>
      </c>
      <c r="J5" s="3"/>
      <c r="K5" s="88" t="s">
        <v>35</v>
      </c>
      <c r="L5" s="89">
        <f>'【例】チェックシート（入力用）'!Z106</f>
        <v>0</v>
      </c>
    </row>
    <row r="6" spans="1:52" ht="19.5" thickTop="1">
      <c r="A6" s="90" t="s">
        <v>0</v>
      </c>
      <c r="B6" s="92">
        <f>SUM(B3:B5)</f>
        <v>10</v>
      </c>
      <c r="C6" s="3"/>
      <c r="D6" s="13" t="s">
        <v>34</v>
      </c>
      <c r="E6" s="22">
        <f>'【例】チェックシート（入力用）'!M107</f>
        <v>2</v>
      </c>
      <c r="F6" s="3"/>
      <c r="G6" s="3"/>
      <c r="H6" s="13" t="s">
        <v>50</v>
      </c>
      <c r="I6" s="22">
        <f>'【例】チェックシート（入力用）'!P107</f>
        <v>6</v>
      </c>
      <c r="J6" s="3"/>
      <c r="K6" s="90" t="s">
        <v>0</v>
      </c>
      <c r="L6" s="92">
        <f>SUM(L3:L5)</f>
        <v>8</v>
      </c>
    </row>
    <row r="7" spans="1:52" ht="19.5" thickBot="1">
      <c r="A7" s="138"/>
      <c r="B7" s="45" t="str">
        <f>'【例】チェックシート（入力用）'!D1</f>
        <v>1-b</v>
      </c>
      <c r="C7" s="3"/>
      <c r="D7" s="88" t="s">
        <v>35</v>
      </c>
      <c r="E7" s="89">
        <f>'【例】チェックシート（入力用）'!M108</f>
        <v>2</v>
      </c>
      <c r="F7" s="3"/>
      <c r="G7" s="3"/>
      <c r="H7" s="88" t="s">
        <v>51</v>
      </c>
      <c r="I7" s="89">
        <f>'【例】チェックシート（入力用）'!P108</f>
        <v>4</v>
      </c>
      <c r="J7" s="3"/>
      <c r="K7" s="138"/>
      <c r="L7" s="43">
        <f>'【例】チェックシート（入力用）'!AA1</f>
        <v>14</v>
      </c>
    </row>
    <row r="8" spans="1:52" ht="24.75" thickTop="1">
      <c r="A8" s="139"/>
      <c r="B8" s="25" t="str">
        <f>'【例】チェックシート（入力用）'!D2</f>
        <v>スマートフォンを１日平均どれぐらい使っていますか</v>
      </c>
      <c r="D8" s="90" t="s">
        <v>0</v>
      </c>
      <c r="E8" s="92">
        <f>SUM(E3:E7)</f>
        <v>10</v>
      </c>
      <c r="F8" s="3"/>
      <c r="G8" s="3"/>
      <c r="H8" s="90" t="s">
        <v>0</v>
      </c>
      <c r="I8" s="92">
        <f>SUM(I3:I7)</f>
        <v>30</v>
      </c>
      <c r="K8" s="139"/>
      <c r="L8" s="23" t="str">
        <f>'【例】チェックシート（入力用）'!AA2</f>
        <v>インターネットの中だけの友だちがいますか</v>
      </c>
    </row>
    <row r="9" spans="1:52">
      <c r="A9" s="13" t="s">
        <v>19</v>
      </c>
      <c r="B9" s="22">
        <f>'【例】チェックシート（入力用）'!D104</f>
        <v>0</v>
      </c>
      <c r="D9" s="138"/>
      <c r="E9" s="46">
        <f>'【例】チェックシート（入力用）'!N1</f>
        <v>5</v>
      </c>
      <c r="F9" s="3"/>
      <c r="G9" s="3"/>
      <c r="H9" s="138"/>
      <c r="I9" s="43">
        <f>'【例】チェックシート（入力用）'!U1</f>
        <v>8</v>
      </c>
      <c r="K9" s="13" t="s">
        <v>57</v>
      </c>
      <c r="L9" s="22">
        <f>'【例】チェックシート（入力用）'!AA104</f>
        <v>4</v>
      </c>
    </row>
    <row r="10" spans="1:52" ht="36">
      <c r="A10" s="13" t="s">
        <v>20</v>
      </c>
      <c r="B10" s="22">
        <f>'【例】チェックシート（入力用）'!D105</f>
        <v>0</v>
      </c>
      <c r="D10" s="139"/>
      <c r="E10" s="39" t="str">
        <f>'【例】チェックシート（入力用）'!N2</f>
        <v>インターネットの中にあるアニメや音楽は，何でも自由に見たり，聞いたりして良いと思いますか</v>
      </c>
      <c r="F10" s="3"/>
      <c r="G10" s="3"/>
      <c r="H10" s="139"/>
      <c r="I10" s="23" t="str">
        <f>'【例】チェックシート（入力用）'!U2</f>
        <v>ネットショッピングをしたことがありますか</v>
      </c>
      <c r="K10" s="13" t="s">
        <v>58</v>
      </c>
      <c r="L10" s="22">
        <f>'【例】チェックシート（入力用）'!AA105</f>
        <v>4</v>
      </c>
    </row>
    <row r="11" spans="1:52" ht="18" thickBot="1">
      <c r="A11" s="13" t="s">
        <v>21</v>
      </c>
      <c r="B11" s="22">
        <f>'【例】チェックシート（入力用）'!D106</f>
        <v>4</v>
      </c>
      <c r="D11" s="13" t="s">
        <v>31</v>
      </c>
      <c r="E11" s="22">
        <f>'【例】チェックシート（入力用）'!N104</f>
        <v>4</v>
      </c>
      <c r="H11" s="13" t="s">
        <v>1</v>
      </c>
      <c r="I11" s="22">
        <f>'【例】チェックシート（入力用）'!U104</f>
        <v>4</v>
      </c>
      <c r="K11" s="88" t="s">
        <v>35</v>
      </c>
      <c r="L11" s="89">
        <f>'【例】チェックシート（入力用）'!AA106</f>
        <v>2</v>
      </c>
      <c r="N11" s="3"/>
      <c r="O11" s="3"/>
    </row>
    <row r="12" spans="1:52" ht="18" thickTop="1">
      <c r="A12" s="116" t="s">
        <v>22</v>
      </c>
      <c r="B12" s="22">
        <f>'【例】チェックシート（入力用）'!D107</f>
        <v>2</v>
      </c>
      <c r="D12" s="13" t="s">
        <v>34</v>
      </c>
      <c r="E12" s="22">
        <f>'【例】チェックシート（入力用）'!N105</f>
        <v>4</v>
      </c>
      <c r="H12" s="13" t="s">
        <v>53</v>
      </c>
      <c r="I12" s="22">
        <f>'【例】チェックシート（入力用）'!U105</f>
        <v>4</v>
      </c>
      <c r="K12" s="90" t="s">
        <v>0</v>
      </c>
      <c r="L12" s="92">
        <f>SUM(L9:L11)</f>
        <v>10</v>
      </c>
      <c r="N12" s="3"/>
      <c r="O12" s="3"/>
    </row>
    <row r="13" spans="1:52" ht="18" thickBot="1">
      <c r="A13" s="116" t="s">
        <v>23</v>
      </c>
      <c r="B13" s="22">
        <f>'【例】チェックシート（入力用）'!D108</f>
        <v>2</v>
      </c>
      <c r="D13" s="88" t="s">
        <v>35</v>
      </c>
      <c r="E13" s="89">
        <f>'【例】チェックシート（入力用）'!N106</f>
        <v>2</v>
      </c>
      <c r="H13" s="88" t="s">
        <v>35</v>
      </c>
      <c r="I13" s="89">
        <f>'【例】チェックシート（入力用）'!U106</f>
        <v>2</v>
      </c>
      <c r="K13" s="138"/>
      <c r="L13" s="43">
        <f>'【例】チェックシート（入力用）'!AB1</f>
        <v>15</v>
      </c>
      <c r="N13" s="3"/>
      <c r="O13" s="3"/>
    </row>
    <row r="14" spans="1:52" thickTop="1" thickBot="1">
      <c r="A14" s="116" t="s">
        <v>4</v>
      </c>
      <c r="B14" s="89">
        <f>'【例】チェックシート（入力用）'!D109</f>
        <v>2</v>
      </c>
      <c r="D14" s="90" t="s">
        <v>0</v>
      </c>
      <c r="E14" s="92">
        <f>SUM(E11:E13)</f>
        <v>10</v>
      </c>
      <c r="H14" s="90" t="s">
        <v>0</v>
      </c>
      <c r="I14" s="92">
        <f>SUM(I11:I13)</f>
        <v>10</v>
      </c>
      <c r="K14" s="139"/>
      <c r="L14" s="23" t="str">
        <f>'【例】チェックシート（入力用）'!AB2</f>
        <v>インターネット上で知り合った人に，会ったことはありますか</v>
      </c>
      <c r="N14" s="3"/>
      <c r="O14" s="3"/>
    </row>
    <row r="15" spans="1:52" ht="18" thickTop="1">
      <c r="A15" s="90" t="s">
        <v>0</v>
      </c>
      <c r="B15" s="91">
        <f>SUM(B9:B14)</f>
        <v>10</v>
      </c>
      <c r="D15" s="138"/>
      <c r="E15" s="46">
        <f>'【例】チェックシート（入力用）'!O1</f>
        <v>6</v>
      </c>
      <c r="H15" s="138"/>
      <c r="I15" s="43">
        <f>'【例】チェックシート（入力用）'!V1</f>
        <v>9</v>
      </c>
      <c r="K15" s="13" t="s">
        <v>59</v>
      </c>
      <c r="L15" s="22">
        <f>'【例】チェックシート（入力用）'!AB104</f>
        <v>4</v>
      </c>
      <c r="N15" s="20"/>
      <c r="O15" s="21"/>
    </row>
    <row r="16" spans="1:52" ht="48">
      <c r="A16" s="138"/>
      <c r="B16" s="45" t="str">
        <f>'【例】チェックシート（入力用）'!E1</f>
        <v>2-a</v>
      </c>
      <c r="D16" s="139"/>
      <c r="E16" s="39" t="str">
        <f>'【例】チェックシート（入力用）'!O2</f>
        <v>友だちにメールなどの文字で伝えるのと，直接会って伝えるのとでは，どちらの方が，自分の気持ちが伝わると思いますか</v>
      </c>
      <c r="H16" s="139"/>
      <c r="I16" s="23" t="str">
        <f>'【例】チェックシート（入力用）'!V2</f>
        <v>インターネットに自分の名前や住所を入力したことがありますか</v>
      </c>
      <c r="K16" s="13" t="s">
        <v>53</v>
      </c>
      <c r="L16" s="22">
        <f>'【例】チェックシート（入力用）'!AB105</f>
        <v>4</v>
      </c>
      <c r="N16" s="3"/>
      <c r="O16" s="3"/>
    </row>
    <row r="17" spans="1:15" ht="24.75" thickBot="1">
      <c r="A17" s="139"/>
      <c r="B17" s="25" t="str">
        <f>'【例】チェックシート（入力用）'!E2</f>
        <v>ゲーム機（通信できるもの）を使っていますか</v>
      </c>
      <c r="D17" s="13" t="s">
        <v>38</v>
      </c>
      <c r="E17" s="22">
        <f>'【例】チェックシート（入力用）'!O104</f>
        <v>4</v>
      </c>
      <c r="H17" s="13" t="s">
        <v>1</v>
      </c>
      <c r="I17" s="22">
        <f>'【例】チェックシート（入力用）'!V104</f>
        <v>4</v>
      </c>
      <c r="K17" s="88" t="s">
        <v>35</v>
      </c>
      <c r="L17" s="89">
        <f>'【例】チェックシート（入力用）'!AB106</f>
        <v>2</v>
      </c>
      <c r="N17" s="3"/>
      <c r="O17" s="3"/>
    </row>
    <row r="18" spans="1:15" ht="18" thickTop="1">
      <c r="A18" s="13" t="s">
        <v>2</v>
      </c>
      <c r="B18" s="22">
        <f>'【例】チェックシート（入力用）'!E104</f>
        <v>4</v>
      </c>
      <c r="D18" s="13" t="s">
        <v>39</v>
      </c>
      <c r="E18" s="22">
        <f>'【例】チェックシート（入力用）'!O105</f>
        <v>4</v>
      </c>
      <c r="H18" s="13" t="s">
        <v>53</v>
      </c>
      <c r="I18" s="22">
        <f>'【例】チェックシート（入力用）'!V105</f>
        <v>4</v>
      </c>
      <c r="K18" s="90" t="s">
        <v>0</v>
      </c>
      <c r="L18" s="92">
        <f>SUM(L15:L17)</f>
        <v>10</v>
      </c>
      <c r="N18" s="3"/>
      <c r="O18" s="3"/>
    </row>
    <row r="19" spans="1:15" ht="18" thickBot="1">
      <c r="A19" s="13" t="s">
        <v>3</v>
      </c>
      <c r="B19" s="22">
        <f>'【例】チェックシート（入力用）'!E105</f>
        <v>4</v>
      </c>
      <c r="D19" s="88" t="s">
        <v>35</v>
      </c>
      <c r="E19" s="89">
        <f>'【例】チェックシート（入力用）'!O106</f>
        <v>2</v>
      </c>
      <c r="H19" s="88" t="s">
        <v>35</v>
      </c>
      <c r="I19" s="89">
        <f>'【例】チェックシート（入力用）'!V106</f>
        <v>2</v>
      </c>
      <c r="K19" s="138"/>
      <c r="L19" s="43">
        <f>'【例】チェックシート（入力用）'!AC1</f>
        <v>16</v>
      </c>
      <c r="N19" s="3"/>
      <c r="O19" s="3"/>
    </row>
    <row r="20" spans="1:15" thickTop="1" thickBot="1">
      <c r="A20" s="88" t="s">
        <v>4</v>
      </c>
      <c r="B20" s="89">
        <f>'【例】チェックシート（入力用）'!E106</f>
        <v>2</v>
      </c>
      <c r="D20" s="90" t="s">
        <v>0</v>
      </c>
      <c r="E20" s="92">
        <f>SUM(E17:E19)</f>
        <v>10</v>
      </c>
      <c r="H20" s="90" t="s">
        <v>0</v>
      </c>
      <c r="I20" s="92">
        <f>SUM(I17:I19)</f>
        <v>10</v>
      </c>
      <c r="K20" s="139"/>
      <c r="L20" s="23" t="str">
        <f>'【例】チェックシート（入力用）'!AC2</f>
        <v>あなたが使うものにパスワードがかけられていますか</v>
      </c>
      <c r="N20" s="3"/>
      <c r="O20" s="3"/>
    </row>
    <row r="21" spans="1:15" ht="19.5" thickTop="1">
      <c r="A21" s="90" t="s">
        <v>0</v>
      </c>
      <c r="B21" s="92">
        <f>SUM(B18:B20)</f>
        <v>10</v>
      </c>
      <c r="E21" s="3"/>
      <c r="H21" s="136"/>
      <c r="I21" s="43">
        <f>'【例】チェックシート（入力用）'!W1</f>
        <v>10</v>
      </c>
      <c r="K21" s="13" t="s">
        <v>60</v>
      </c>
      <c r="L21" s="22">
        <f>'【例】チェックシート（入力用）'!AC104</f>
        <v>4</v>
      </c>
    </row>
    <row r="22" spans="1:15" ht="17.25">
      <c r="A22" s="136"/>
      <c r="B22" s="45" t="str">
        <f>'【例】チェックシート（入力用）'!F1</f>
        <v>2-b</v>
      </c>
      <c r="E22" s="3"/>
      <c r="F22" s="3"/>
      <c r="G22" s="3"/>
      <c r="H22" s="137"/>
      <c r="I22" s="23" t="str">
        <f>'【例】チェックシート（入力用）'!W2</f>
        <v>インターネットで，アプリやソフトをダウンロードしたことがありますか</v>
      </c>
      <c r="K22" s="13" t="s">
        <v>53</v>
      </c>
      <c r="L22" s="22">
        <f>'【例】チェックシート（入力用）'!AC105</f>
        <v>4</v>
      </c>
      <c r="N22" s="3"/>
      <c r="O22" s="3"/>
    </row>
    <row r="23" spans="1:15" ht="24.75" thickBot="1">
      <c r="A23" s="137"/>
      <c r="B23" s="26" t="str">
        <f>'【例】チェックシート（入力用）'!F2</f>
        <v>ゲーム機を１日平均どれぐらい使っていますか</v>
      </c>
      <c r="E23" s="3"/>
      <c r="F23" s="3"/>
      <c r="G23" s="3"/>
      <c r="H23" s="13" t="s">
        <v>1</v>
      </c>
      <c r="I23" s="22">
        <f>'【例】チェックシート（入力用）'!W104</f>
        <v>4</v>
      </c>
      <c r="K23" s="88" t="s">
        <v>35</v>
      </c>
      <c r="L23" s="89">
        <f>'【例】チェックシート（入力用）'!AC106</f>
        <v>2</v>
      </c>
      <c r="N23" s="3"/>
      <c r="O23" s="3"/>
    </row>
    <row r="24" spans="1:15" ht="18" thickTop="1">
      <c r="A24" s="13" t="s">
        <v>19</v>
      </c>
      <c r="B24" s="22">
        <f>'【例】チェックシート（入力用）'!F104</f>
        <v>2</v>
      </c>
      <c r="E24" s="3"/>
      <c r="F24" s="3"/>
      <c r="G24" s="3"/>
      <c r="H24" s="13" t="s">
        <v>53</v>
      </c>
      <c r="I24" s="22">
        <f>'【例】チェックシート（入力用）'!W105</f>
        <v>4</v>
      </c>
      <c r="K24" s="90" t="s">
        <v>0</v>
      </c>
      <c r="L24" s="92">
        <f>SUM(L21:L23)</f>
        <v>10</v>
      </c>
      <c r="N24" s="3"/>
      <c r="O24" s="3"/>
    </row>
    <row r="25" spans="1:15" ht="18" thickBot="1">
      <c r="A25" s="13" t="s">
        <v>20</v>
      </c>
      <c r="B25" s="22">
        <f>'【例】チェックシート（入力用）'!F105</f>
        <v>1</v>
      </c>
      <c r="E25" s="3"/>
      <c r="F25" s="3"/>
      <c r="G25" s="3"/>
      <c r="H25" s="88" t="s">
        <v>35</v>
      </c>
      <c r="I25" s="89">
        <f>'【例】チェックシート（入力用）'!W106</f>
        <v>2</v>
      </c>
      <c r="K25" s="138"/>
      <c r="L25" s="43">
        <f>'【例】チェックシート（入力用）'!AD1</f>
        <v>17</v>
      </c>
      <c r="N25" s="3"/>
      <c r="O25" s="3"/>
    </row>
    <row r="26" spans="1:15" ht="18" thickTop="1">
      <c r="A26" s="13" t="s">
        <v>21</v>
      </c>
      <c r="B26" s="22">
        <f>'【例】チェックシート（入力用）'!F106</f>
        <v>1</v>
      </c>
      <c r="E26" s="3"/>
      <c r="F26" s="3"/>
      <c r="G26" s="3"/>
      <c r="H26" s="90" t="s">
        <v>0</v>
      </c>
      <c r="I26" s="92">
        <f>SUM(I23:I25)</f>
        <v>10</v>
      </c>
      <c r="K26" s="139"/>
      <c r="L26" s="23" t="str">
        <f>'【例】チェックシート（入力用）'!AD2</f>
        <v>あなたが使うものにフィルタリングがかけられていますか</v>
      </c>
      <c r="N26" s="3"/>
      <c r="O26" s="3"/>
    </row>
    <row r="27" spans="1:15" ht="17.25">
      <c r="A27" s="116" t="s">
        <v>22</v>
      </c>
      <c r="B27" s="22">
        <f>'【例】チェックシート（入力用）'!F107</f>
        <v>1</v>
      </c>
      <c r="E27" s="3"/>
      <c r="F27" s="3"/>
      <c r="G27" s="3"/>
      <c r="H27" s="140"/>
      <c r="I27" s="44">
        <f>'【例】チェックシート（入力用）'!X1</f>
        <v>11</v>
      </c>
      <c r="K27" s="13" t="s">
        <v>60</v>
      </c>
      <c r="L27" s="22">
        <f>'【例】チェックシート（入力用）'!AD104</f>
        <v>4</v>
      </c>
      <c r="N27" s="3"/>
      <c r="O27" s="3"/>
    </row>
    <row r="28" spans="1:15" ht="17.25">
      <c r="A28" s="116" t="s">
        <v>23</v>
      </c>
      <c r="B28" s="22">
        <f>'【例】チェックシート（入力用）'!F108</f>
        <v>1</v>
      </c>
      <c r="E28" s="3"/>
      <c r="F28" s="3"/>
      <c r="G28" s="3"/>
      <c r="H28" s="141"/>
      <c r="I28" s="27" t="str">
        <f>'【例】チェックシート（入力用）'!X2</f>
        <v>LINEを使っていますか</v>
      </c>
      <c r="K28" s="13" t="s">
        <v>53</v>
      </c>
      <c r="L28" s="22">
        <f>'【例】チェックシート（入力用）'!AD105</f>
        <v>4</v>
      </c>
      <c r="N28" s="3"/>
      <c r="O28" s="3"/>
    </row>
    <row r="29" spans="1:15" ht="18" thickBot="1">
      <c r="A29" s="116" t="s">
        <v>4</v>
      </c>
      <c r="B29" s="89">
        <f>'【例】チェックシート（入力用）'!F109</f>
        <v>4</v>
      </c>
      <c r="E29" s="3"/>
      <c r="F29" s="3"/>
      <c r="G29" s="3"/>
      <c r="H29" s="13" t="s">
        <v>54</v>
      </c>
      <c r="I29" s="22">
        <f>'【例】チェックシート（入力用）'!X104</f>
        <v>4</v>
      </c>
      <c r="K29" s="88" t="s">
        <v>35</v>
      </c>
      <c r="L29" s="89">
        <f>'【例】チェックシート（入力用）'!AD106</f>
        <v>2</v>
      </c>
      <c r="N29" s="3"/>
      <c r="O29" s="3"/>
    </row>
    <row r="30" spans="1:15" ht="18" thickTop="1">
      <c r="A30" s="90" t="s">
        <v>0</v>
      </c>
      <c r="B30" s="92">
        <f>SUM(B24:B29)</f>
        <v>10</v>
      </c>
      <c r="E30" s="3"/>
      <c r="F30" s="3"/>
      <c r="G30" s="3"/>
      <c r="H30" s="13" t="s">
        <v>55</v>
      </c>
      <c r="I30" s="22">
        <f>'【例】チェックシート（入力用）'!X105</f>
        <v>2</v>
      </c>
      <c r="K30" s="90" t="s">
        <v>0</v>
      </c>
      <c r="L30" s="92">
        <f>SUM(L27:L29)</f>
        <v>10</v>
      </c>
      <c r="N30" s="20"/>
      <c r="O30" s="7"/>
    </row>
    <row r="31" spans="1:15">
      <c r="A31" s="140"/>
      <c r="B31" s="47" t="str">
        <f>'【例】チェックシート（入力用）'!G1</f>
        <v>3-a</v>
      </c>
      <c r="E31" s="3"/>
      <c r="F31" s="3"/>
      <c r="G31" s="3"/>
      <c r="H31" s="13" t="s">
        <v>56</v>
      </c>
      <c r="I31" s="22">
        <f>'【例】チェックシート（入力用）'!X106</f>
        <v>2</v>
      </c>
      <c r="K31" s="136"/>
      <c r="L31" s="43">
        <f>'【例】チェックシート（入力用）'!AE1</f>
        <v>18</v>
      </c>
    </row>
    <row r="32" spans="1:15" ht="24.75" thickBot="1">
      <c r="A32" s="141"/>
      <c r="B32" s="26" t="str">
        <f>'【例】チェックシート（入力用）'!G2</f>
        <v>次の中で使っているものはありますか(複数回答可)</v>
      </c>
      <c r="E32" s="3"/>
      <c r="F32" s="3"/>
      <c r="G32" s="3"/>
      <c r="H32" s="88" t="s">
        <v>4</v>
      </c>
      <c r="I32" s="89">
        <f>'【例】チェックシート（入力用）'!X107</f>
        <v>3</v>
      </c>
      <c r="K32" s="137"/>
      <c r="L32" s="23" t="str">
        <f>'【例】チェックシート（入力用）'!AE2</f>
        <v>インターネットやゲームをするのに，おうちの方との約束がありますか</v>
      </c>
    </row>
    <row r="33" spans="1:15" ht="19.5" thickTop="1">
      <c r="A33" s="13" t="s">
        <v>5</v>
      </c>
      <c r="B33" s="22">
        <f>'【例】チェックシート（入力用）'!G104</f>
        <v>4</v>
      </c>
      <c r="E33" s="3"/>
      <c r="F33" s="3"/>
      <c r="G33" s="3"/>
      <c r="H33" s="90" t="s">
        <v>0</v>
      </c>
      <c r="I33" s="92">
        <f>SUM(I29:I32)</f>
        <v>11</v>
      </c>
      <c r="J33" s="3"/>
      <c r="K33" s="13" t="s">
        <v>1</v>
      </c>
      <c r="L33" s="22">
        <f>'【例】チェックシート（入力用）'!AE104</f>
        <v>6</v>
      </c>
      <c r="M33" s="5"/>
      <c r="N33" s="3"/>
      <c r="O33" s="3"/>
    </row>
    <row r="34" spans="1:15" ht="19.5" thickBot="1">
      <c r="A34" s="13" t="s">
        <v>6</v>
      </c>
      <c r="B34" s="22">
        <f>'【例】チェックシート（入力用）'!G105</f>
        <v>8</v>
      </c>
      <c r="E34" s="3"/>
      <c r="F34" s="3"/>
      <c r="G34" s="3"/>
      <c r="H34" s="138"/>
      <c r="I34" s="43">
        <f>'【例】チェックシート（入力用）'!Y1</f>
        <v>12</v>
      </c>
      <c r="J34" s="3"/>
      <c r="K34" s="88" t="s">
        <v>53</v>
      </c>
      <c r="L34" s="89">
        <f>'【例】チェックシート（入力用）'!AE105</f>
        <v>4</v>
      </c>
      <c r="M34" s="5"/>
      <c r="N34" s="3"/>
      <c r="O34" s="3"/>
    </row>
    <row r="35" spans="1:15" ht="19.5" thickTop="1">
      <c r="A35" s="13" t="s">
        <v>7</v>
      </c>
      <c r="B35" s="22">
        <f>'【例】チェックシート（入力用）'!G106</f>
        <v>8</v>
      </c>
      <c r="E35" s="3"/>
      <c r="F35" s="3"/>
      <c r="G35" s="3"/>
      <c r="H35" s="139"/>
      <c r="I35" s="23" t="str">
        <f>'【例】チェックシート（入力用）'!Y2</f>
        <v>メッセージが知らない人から届いたり，迷惑な内容であったりしたことはありますか</v>
      </c>
      <c r="K35" s="90" t="s">
        <v>0</v>
      </c>
      <c r="L35" s="92">
        <f>SUM(L33:L34)</f>
        <v>10</v>
      </c>
    </row>
    <row r="36" spans="1:15">
      <c r="A36" s="13" t="s">
        <v>8</v>
      </c>
      <c r="B36" s="22">
        <f>'【例】チェックシート（入力用）'!G107</f>
        <v>6</v>
      </c>
      <c r="E36" s="3"/>
      <c r="F36" s="3"/>
      <c r="G36" s="3"/>
      <c r="H36" s="13" t="s">
        <v>1</v>
      </c>
      <c r="I36" s="22">
        <f>'【例】チェックシート（入力用）'!Y104</f>
        <v>4</v>
      </c>
    </row>
    <row r="37" spans="1:15">
      <c r="A37" s="13" t="s">
        <v>9</v>
      </c>
      <c r="B37" s="22">
        <f>'【例】チェックシート（入力用）'!G108</f>
        <v>4</v>
      </c>
      <c r="E37" s="3"/>
      <c r="F37" s="3"/>
      <c r="G37" s="3"/>
      <c r="H37" s="13" t="s">
        <v>53</v>
      </c>
      <c r="I37" s="22">
        <f>'【例】チェックシート（入力用）'!Y105</f>
        <v>4</v>
      </c>
    </row>
    <row r="38" spans="1:15" ht="19.5" thickBot="1">
      <c r="A38" s="13" t="s">
        <v>10</v>
      </c>
      <c r="B38" s="22">
        <f>'【例】チェックシート（入力用）'!G109</f>
        <v>2</v>
      </c>
      <c r="F38" s="3"/>
      <c r="G38" s="3"/>
      <c r="H38" s="88" t="s">
        <v>35</v>
      </c>
      <c r="I38" s="89">
        <f>'【例】チェックシート（入力用）'!Y106</f>
        <v>2</v>
      </c>
    </row>
    <row r="39" spans="1:15" ht="19.5" thickTop="1">
      <c r="H39" s="90" t="s">
        <v>0</v>
      </c>
      <c r="I39" s="92">
        <f>SUM(I36:I38)</f>
        <v>10</v>
      </c>
      <c r="J39" s="5"/>
      <c r="M39" s="5"/>
      <c r="N39" s="3"/>
      <c r="O39" s="3"/>
    </row>
    <row r="40" spans="1:15">
      <c r="I40" s="12"/>
      <c r="J40" s="5"/>
      <c r="M40" s="5"/>
      <c r="N40" s="3"/>
      <c r="O40" s="3"/>
    </row>
  </sheetData>
  <mergeCells count="20">
    <mergeCell ref="A16:A17"/>
    <mergeCell ref="A1:A2"/>
    <mergeCell ref="D1:D2"/>
    <mergeCell ref="H1:H2"/>
    <mergeCell ref="K1:K2"/>
    <mergeCell ref="A7:A8"/>
    <mergeCell ref="K7:K8"/>
    <mergeCell ref="D9:D10"/>
    <mergeCell ref="H9:H10"/>
    <mergeCell ref="K13:K14"/>
    <mergeCell ref="D15:D16"/>
    <mergeCell ref="H15:H16"/>
    <mergeCell ref="H34:H35"/>
    <mergeCell ref="K19:K20"/>
    <mergeCell ref="H21:H22"/>
    <mergeCell ref="A22:A23"/>
    <mergeCell ref="K25:K26"/>
    <mergeCell ref="H27:H28"/>
    <mergeCell ref="A31:A32"/>
    <mergeCell ref="K31:K32"/>
  </mergeCells>
  <phoneticPr fontId="3"/>
  <pageMargins left="0.7" right="0.7" top="0.75" bottom="0.75" header="0.3" footer="0.3"/>
  <pageSetup paperSize="9" scale="57" orientation="portrait" r:id="rId1"/>
  <headerFooter>
    <oddFooter>&amp;Cシート２　集計（中高学年）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K4"/>
  <sheetViews>
    <sheetView zoomScale="80" zoomScaleNormal="80" workbookViewId="0">
      <selection activeCell="H3" sqref="H3"/>
    </sheetView>
  </sheetViews>
  <sheetFormatPr defaultRowHeight="13.5"/>
  <cols>
    <col min="10" max="11" width="9.5" bestFit="1" customWidth="1"/>
  </cols>
  <sheetData>
    <row r="1" spans="1:11" s="28" customFormat="1" ht="17.25">
      <c r="A1" s="142" t="s">
        <v>27</v>
      </c>
      <c r="B1" s="143"/>
      <c r="C1" s="143"/>
      <c r="D1" s="32"/>
      <c r="E1" s="144" t="s">
        <v>28</v>
      </c>
      <c r="F1" s="145"/>
      <c r="J1" s="146" t="s">
        <v>26</v>
      </c>
      <c r="K1" s="145"/>
    </row>
    <row r="2" spans="1:11" s="28" customFormat="1" ht="28.5" customHeight="1">
      <c r="A2" s="33" t="s">
        <v>95</v>
      </c>
      <c r="B2" s="119"/>
      <c r="C2" s="30" t="s">
        <v>25</v>
      </c>
      <c r="D2" s="32"/>
      <c r="E2" s="30"/>
      <c r="F2" s="31" t="s">
        <v>94</v>
      </c>
      <c r="J2" s="56"/>
      <c r="K2" s="55"/>
    </row>
    <row r="3" spans="1:11" s="28" customFormat="1" ht="28.5" customHeight="1">
      <c r="J3" s="29"/>
      <c r="K3" s="29"/>
    </row>
    <row r="4" spans="1:11" s="28" customFormat="1" ht="28.5" customHeight="1">
      <c r="A4" s="34"/>
      <c r="B4" s="35"/>
      <c r="C4" s="35"/>
      <c r="J4" s="29"/>
      <c r="K4" s="29"/>
    </row>
  </sheetData>
  <mergeCells count="3">
    <mergeCell ref="A1:C1"/>
    <mergeCell ref="E1:F1"/>
    <mergeCell ref="J1:K1"/>
  </mergeCells>
  <phoneticPr fontId="3"/>
  <pageMargins left="0.31496062992125984" right="0.31496062992125984" top="0.39370078740157483" bottom="0.39370078740157483" header="0" footer="0"/>
  <pageSetup paperSize="8" orientation="landscape" blackAndWhite="1" r:id="rId1"/>
  <headerFooter>
    <oddHeader>&amp;L&amp;F&amp;P</oddHeader>
    <oddFooter>&amp;Cシート３　研修時　印刷用グラフ（中高学年）</oddFooter>
  </headerFooter>
  <colBreaks count="1" manualBreakCount="1">
    <brk id="21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チェックシート（入力用）</vt:lpstr>
      <vt:lpstr>集計</vt:lpstr>
      <vt:lpstr>研修時　印刷用</vt:lpstr>
      <vt:lpstr>【例】チェックシート（入力用）</vt:lpstr>
      <vt:lpstr>【例】集計</vt:lpstr>
      <vt:lpstr>【例】研修時　印刷用</vt:lpstr>
      <vt:lpstr>'【例】チェックシート（入力用）'!Print_Area</vt:lpstr>
      <vt:lpstr>'【例】研修時　印刷用'!Print_Area</vt:lpstr>
      <vt:lpstr>'チェックシート（入力用）'!Print_Area</vt:lpstr>
      <vt:lpstr>'研修時　印刷用'!Print_Area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京都市教育委員会</dc:creator>
  <cp:lastModifiedBy>京都市教育委員会</cp:lastModifiedBy>
  <cp:lastPrinted>2018-03-08T02:58:47Z</cp:lastPrinted>
  <dcterms:created xsi:type="dcterms:W3CDTF">2016-02-07T10:54:25Z</dcterms:created>
  <dcterms:modified xsi:type="dcterms:W3CDTF">2018-03-08T03:52:54Z</dcterms:modified>
</cp:coreProperties>
</file>